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8130"/>
  </bookViews>
  <sheets>
    <sheet name="TH chung" sheetId="1" r:id="rId1"/>
  </sheets>
  <calcPr calcId="144525"/>
</workbook>
</file>

<file path=xl/calcChain.xml><?xml version="1.0" encoding="utf-8"?>
<calcChain xmlns="http://schemas.openxmlformats.org/spreadsheetml/2006/main">
  <c r="Q30" i="1"/>
  <c r="U15"/>
  <c r="T15"/>
  <c r="T16"/>
  <c r="U51"/>
  <c r="U52"/>
  <c r="U53"/>
  <c r="U54"/>
  <c r="U31"/>
  <c r="U32"/>
  <c r="U36"/>
  <c r="U37"/>
  <c r="U38"/>
  <c r="U39"/>
  <c r="U44"/>
  <c r="U45"/>
  <c r="U46"/>
  <c r="U9"/>
  <c r="U10"/>
  <c r="U11"/>
  <c r="U12"/>
  <c r="U13"/>
  <c r="U16"/>
  <c r="U8"/>
  <c r="M50"/>
  <c r="N50"/>
  <c r="O50"/>
  <c r="P50"/>
  <c r="Q50"/>
  <c r="R50"/>
  <c r="S50"/>
  <c r="L50"/>
  <c r="C40"/>
  <c r="C50"/>
  <c r="C36"/>
  <c r="C37"/>
  <c r="C38"/>
  <c r="C39"/>
  <c r="C43"/>
  <c r="C44"/>
  <c r="C45"/>
  <c r="C46"/>
  <c r="C30"/>
  <c r="C31"/>
  <c r="C32"/>
  <c r="C21"/>
  <c r="C22"/>
  <c r="C20"/>
  <c r="C9"/>
  <c r="C10"/>
  <c r="C11"/>
  <c r="C12"/>
  <c r="C13"/>
  <c r="C16"/>
  <c r="C8"/>
  <c r="U50" l="1"/>
  <c r="U30"/>
  <c r="T53"/>
  <c r="T52"/>
  <c r="T51"/>
  <c r="S14"/>
  <c r="Q14"/>
  <c r="P14"/>
  <c r="O14"/>
  <c r="N14"/>
  <c r="M14"/>
  <c r="L14"/>
  <c r="G14"/>
  <c r="F14"/>
  <c r="E14"/>
  <c r="T50" l="1"/>
  <c r="U14"/>
  <c r="C14"/>
  <c r="T14"/>
</calcChain>
</file>

<file path=xl/comments1.xml><?xml version="1.0" encoding="utf-8"?>
<comments xmlns="http://schemas.openxmlformats.org/spreadsheetml/2006/main">
  <authors>
    <author>Admin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<sst xmlns="http://schemas.openxmlformats.org/spreadsheetml/2006/main" count="186" uniqueCount="90">
  <si>
    <t>Mầm</t>
  </si>
  <si>
    <t>Chồi</t>
  </si>
  <si>
    <t>Lá</t>
  </si>
  <si>
    <t>Số học sinh vào
 nhà trẻ</t>
  </si>
  <si>
    <t>Số học sinh vào MG 
4 tuổi</t>
  </si>
  <si>
    <t>Số học sinh vào MG 
5 tuổi</t>
  </si>
  <si>
    <t>Tổng số chỉ tiêu tuyển mới</t>
  </si>
  <si>
    <t>Số trẻ
 độ tuổi nhà trẻ</t>
  </si>
  <si>
    <t>Số trẻ
3 tuổi</t>
  </si>
  <si>
    <t>Số trẻ
 4 tuổi</t>
  </si>
  <si>
    <t>Số trẻ 
5 tuổi</t>
  </si>
  <si>
    <t>Số nhóm, lớp</t>
  </si>
  <si>
    <t>Stt</t>
  </si>
  <si>
    <t>Số trẻ qua điều tra 
trong địa bàn</t>
  </si>
  <si>
    <t>Đơn vị
(Ghi tên từng điểm trường)</t>
  </si>
  <si>
    <t>Chỉ tiêu tuyển sinh</t>
  </si>
  <si>
    <t>Số học sinh vào MG 3 tuổi</t>
  </si>
  <si>
    <t>Nhà 
trẻ</t>
  </si>
  <si>
    <t>HS 
mới</t>
  </si>
  <si>
    <t>HS
 mới</t>
  </si>
  <si>
    <t>HS 
cũ</t>
  </si>
  <si>
    <t>HS
 cũ</t>
  </si>
  <si>
    <t>MN Thị Trấn</t>
  </si>
  <si>
    <t xml:space="preserve">MG Mỹ Lạc </t>
  </si>
  <si>
    <t>Ấp Bà Mía</t>
  </si>
  <si>
    <t>MG Mỹ Thạnh</t>
  </si>
  <si>
    <t>Điểm chính</t>
  </si>
  <si>
    <t>Điểm phụ</t>
  </si>
  <si>
    <t>MG Long Thuận</t>
  </si>
  <si>
    <t>MG Bình An</t>
  </si>
  <si>
    <t>MG Mỹ An</t>
  </si>
  <si>
    <t xml:space="preserve"> Điểm Ấp 4</t>
  </si>
  <si>
    <t xml:space="preserve">Điểm Chính </t>
  </si>
  <si>
    <t>MG Tân Thành</t>
  </si>
  <si>
    <t>Điểm chính ấp 4</t>
  </si>
  <si>
    <t>Điểm phụ ấp 3</t>
  </si>
  <si>
    <t>MG Long Thạnh</t>
  </si>
  <si>
    <t>Điểm ấp 1</t>
  </si>
  <si>
    <t>Điểm chính - ấp 3</t>
  </si>
  <si>
    <t xml:space="preserve">Điểm ấp 4 </t>
  </si>
  <si>
    <t>MG Bình Thạnh</t>
  </si>
  <si>
    <t>Điểm phụ - Ấp 1</t>
  </si>
  <si>
    <t xml:space="preserve"> Điểm phụ - Ấp 2</t>
  </si>
  <si>
    <t>Điểm chính - Ấp 2</t>
  </si>
  <si>
    <t>Ấp Mỹ Hòa</t>
  </si>
  <si>
    <t>MNNhị Thành</t>
  </si>
  <si>
    <t>Tổng số chỉ tiêu tuyển cũ</t>
  </si>
  <si>
    <t>MG Mỹ Phú</t>
  </si>
  <si>
    <t>Tổ MG Tân Lập</t>
  </si>
  <si>
    <t>Ghi chú (tuyến tuyển sinh theo
 khu vực (xã, thị trấn); lớp ghép (nếu có)), các đơn vị trường liệt kê vào</t>
  </si>
  <si>
    <t>Ghi chú (tuyến tuyển sinh theo
 khu vực (xã, thị trấn), lớp ghép (nếu có)), các đơn vị trường liệt kê vào</t>
  </si>
  <si>
    <t>Tuyển sinh trẻ trong xã Mỹ An
 và một số ít trẻ ngoài địa bàn</t>
  </si>
  <si>
    <t>2 Lớp chồi , 2 lớp lá  đúng dộ tuổi</t>
  </si>
  <si>
    <t xml:space="preserve"> Điểm Ấp1</t>
  </si>
  <si>
    <t xml:space="preserve">1 Lớp lá  ghép 2 độ tuổi 4-5 </t>
  </si>
  <si>
    <t xml:space="preserve">1 Lớp lá ghép 2 độ tuổi 4-5 </t>
  </si>
  <si>
    <t xml:space="preserve">02 lớp chồi, trong đó có 01 lớp chồi ghép trẻ 3 và 4 tuổi. Tuyển trẻ 3 tuổi ấp 3, Trẻ 4 tuổi ấp 2, ấp 3 và ấp 4                </t>
  </si>
  <si>
    <t>Điểm ấp 3</t>
  </si>
  <si>
    <t>tuyển sinh trẻ ấp 3 và 1 số trẻ ngoài địa bàn</t>
  </si>
  <si>
    <t>tuyển sinh trẻ trong ấp 1</t>
  </si>
  <si>
    <t>Điểm chính ấp 2</t>
  </si>
  <si>
    <t>tuyển sinh trẻ trong ấp 2</t>
  </si>
  <si>
    <t>Ấp BC1, xã Mỹ Bình và Nhơn Thạnh Trung</t>
  </si>
  <si>
    <t>ấp 1,2,3,4,7, ven ấp 4, 5 và 
khu CN Hòa Bình</t>
  </si>
  <si>
    <t>ấp 5,6, ven ấp 4,7 và khu CN 
Hòa Bình</t>
  </si>
  <si>
    <t xml:space="preserve">Ấp Bà Mía - Cầu Lớn- Vườn Cò - 1/2 Mỹ Hòa trẻ  gần Bà Mía và HS cũ NĐB 20 trẻ  5 tuổi.  Dự Kiến tuyển sinh thêm 10 trẻ 4 tuổi con CB-CC-VC làm việc ở xã - huyện (nếu có ) </t>
  </si>
  <si>
    <t>Ấp Bà Nghiệm 22 trẻ  và  13 trẻ của các Ấp Mỹ Hòa -Vườn Cò - Cầu Lớn.</t>
  </si>
  <si>
    <t>Điểm phụ Nhà Dài</t>
  </si>
  <si>
    <t>Tuyển sinh khu vực ấp 1,2 3, học sinh tạm trú trên địa bàn ấp 1,2,3, học sinh khu vực giáp ranh xã Mỹ An</t>
  </si>
  <si>
    <t>Tuyển sinh khu vực ấp 4</t>
  </si>
  <si>
    <t>Trong đó</t>
  </si>
  <si>
    <t>Tổng 
số nhóm,
lớp</t>
  </si>
  <si>
    <t>Tuyển sinh khu vực ấp 1,2</t>
  </si>
  <si>
    <t>Tuyển sinh trẻ trong xã Long Thuận
 và một số ít trẻ ngoài địa bàn</t>
  </si>
  <si>
    <t>01 Lớp Lá ghép trẻ 4 và 5 tuổi. Tuyển trẻ 4 và 5 tuổi ở ấp 1</t>
  </si>
  <si>
    <t xml:space="preserve">01 lớp mầm và 02 lớp lá. Tuyển trẻ 3 tuổi ấp 1, ấp 2 và ấp 4, Trẻ 5 tuổi ấp 2, ấp 3 và ấp 4 </t>
  </si>
  <si>
    <t>Điểm chính 
-BLI</t>
  </si>
  <si>
    <t>Điểm phụ- 
BCI</t>
  </si>
  <si>
    <t>Điểm chính 
- VK</t>
  </si>
  <si>
    <t>Điểm phụ 
-An Hòa</t>
  </si>
  <si>
    <t>TÌNH HÌNH TRẺ TRONG ĐỊA BÀN VÀ CHỈ TIÊU TUYỂN SINH CỦA CÁC TRƯỜNG
 MẦM NON -MẪU GIÁO, NĂM HỌC 2019-2020</t>
  </si>
  <si>
    <t xml:space="preserve">Điểmphụ
 </t>
  </si>
  <si>
    <t xml:space="preserve">Nhà trường tuyển trẻ trong địa bàn 9 khu phố. Riêng điểm An Hòa 2 nằm giáp ranh điểm Nhà Dài phòng GD&amp;ĐT sẽ có chỉ đạo sau khi MG Bình An tuyển sinh đủ chỉ tiêu. </t>
  </si>
  <si>
    <r>
      <t xml:space="preserve">Ấp Bà Phổ, Bình Lương 1,2,
 ấp Bình Cang 2 và Nhị Thành (giáp ranh) và Học sinh củ. </t>
    </r>
    <r>
      <rPr>
        <sz val="12"/>
        <color theme="1"/>
        <rFont val="Times New Roman"/>
        <family val="1"/>
        <charset val="163"/>
      </rPr>
      <t>Lớp Lá vượt 2 trẻ cho tiếp nhận (trẻ 5 tuổi)</t>
    </r>
  </si>
  <si>
    <t>Tuyển sinh khu vực ấp 3,4,5; 02 lớp Là ở điểm chính 48 trẻ (24 trẻ/lớp), trường có kế hoạch tuyển sinh thêm đảm bảo chỉ tiêu</t>
  </si>
  <si>
    <r>
      <t xml:space="preserve">01 lớp Lá vượt 4  trẻ (Trẻ 5t trong địa bàn là 50 trẻ, có 1 lớp Lá 39 trẻ dư ra 11 trẻ), vì vậy sẽ tuyển 11 cháu ấp Long Thạnh học Vàm Kinh. </t>
    </r>
    <r>
      <rPr>
        <sz val="11"/>
        <color theme="1"/>
        <rFont val="Times New Roman"/>
        <family val="1"/>
        <charset val="163"/>
      </rPr>
      <t>Sẽ tuyển 6 trẻ 3 tuổi vào lớp chồi cho đủ chỉ tiêu</t>
    </r>
  </si>
  <si>
    <t>02 lớp Lá vượt 9 trẻ, đề nghị hiệu trưởng xem xét có tư vấn PHHS và tạo điều kiện số lượng trẻ vượt ở những vùng giáp ranh Thị trấn tuyển sinh ngoài Thị trấn</t>
  </si>
  <si>
    <t>Số trẻ 5 tuổi trong địa bàn 88 trường tuyển 70 trẻ, 18 trẻ còn lại đề nghị hiệu trưởng vận động 100% trẻ 5 tuổi ra lớp và sẽ sắp xếp thêm 01 lớp là ghép giảm chỉ tiêu tuyển sinh trẻ 4 tuổi.</t>
  </si>
  <si>
    <t>tuyển sinh trẻ Tân Lập và Long Thành</t>
  </si>
  <si>
    <r>
      <t>(</t>
    </r>
    <r>
      <rPr>
        <i/>
        <sz val="14"/>
        <color theme="1"/>
        <rFont val="Times New Roman"/>
        <family val="1"/>
        <charset val="163"/>
      </rPr>
      <t>Kèm theo kế hoạch số:             /KH-PGDĐT, ngày    thnag1 7 năm 2019)</t>
    </r>
  </si>
</sst>
</file>

<file path=xl/styles.xml><?xml version="1.0" encoding="utf-8"?>
<styleSheet xmlns="http://schemas.openxmlformats.org/spreadsheetml/2006/main">
  <fonts count="35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i/>
      <sz val="11"/>
      <color indexed="8"/>
      <name val="Times New Roman"/>
      <family val="1"/>
      <charset val="163"/>
    </font>
    <font>
      <sz val="12"/>
      <color theme="1"/>
      <name val="Times New Roman"/>
      <family val="1"/>
    </font>
    <font>
      <b/>
      <sz val="11"/>
      <name val="Times New Roman"/>
      <family val="1"/>
      <charset val="16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2"/>
    </font>
    <font>
      <b/>
      <i/>
      <u/>
      <sz val="11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i/>
      <sz val="14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8" fillId="0" borderId="0" xfId="0" applyFont="1"/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2" fillId="0" borderId="0" xfId="0" applyFont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0" fontId="13" fillId="0" borderId="0" xfId="0" applyFont="1" applyFill="1"/>
    <xf numFmtId="0" fontId="3" fillId="0" borderId="0" xfId="0" applyFont="1" applyFill="1" applyAlignment="1"/>
    <xf numFmtId="0" fontId="12" fillId="0" borderId="0" xfId="0" applyFont="1" applyFill="1" applyAlignment="1"/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/>
    <xf numFmtId="0" fontId="5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/>
    <xf numFmtId="0" fontId="11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3" borderId="0" xfId="0" applyFont="1" applyFill="1"/>
    <xf numFmtId="0" fontId="8" fillId="3" borderId="0" xfId="0" applyFont="1" applyFill="1"/>
    <xf numFmtId="0" fontId="1" fillId="0" borderId="0" xfId="0" applyFont="1" applyFill="1"/>
    <xf numFmtId="0" fontId="8" fillId="0" borderId="0" xfId="0" applyFont="1" applyAlignment="1"/>
    <xf numFmtId="0" fontId="3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8" fillId="0" borderId="0" xfId="0" applyFont="1" applyFill="1" applyBorder="1"/>
    <xf numFmtId="0" fontId="21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26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8" fillId="0" borderId="0" xfId="0" applyFont="1" applyFill="1"/>
    <xf numFmtId="0" fontId="0" fillId="0" borderId="0" xfId="0" applyFill="1" applyAlignment="1">
      <alignment wrapText="1"/>
    </xf>
    <xf numFmtId="0" fontId="1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/>
    </xf>
    <xf numFmtId="0" fontId="32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11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2</xdr:row>
      <xdr:rowOff>9525</xdr:rowOff>
    </xdr:from>
    <xdr:to>
      <xdr:col>16</xdr:col>
      <xdr:colOff>142875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400425" y="742950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J57"/>
  <sheetViews>
    <sheetView tabSelected="1" topLeftCell="A7" workbookViewId="0">
      <selection activeCell="V57" sqref="V57"/>
    </sheetView>
  </sheetViews>
  <sheetFormatPr defaultRowHeight="15.75"/>
  <cols>
    <col min="1" max="1" width="5.140625" style="73" customWidth="1"/>
    <col min="2" max="2" width="15.42578125" style="43" customWidth="1"/>
    <col min="3" max="3" width="5.85546875" style="40" customWidth="1"/>
    <col min="4" max="4" width="4.85546875" style="4" customWidth="1"/>
    <col min="5" max="5" width="4.5703125" style="5" customWidth="1"/>
    <col min="6" max="6" width="4.7109375" style="5" customWidth="1"/>
    <col min="7" max="7" width="3.85546875" style="5" customWidth="1"/>
    <col min="8" max="8" width="4.42578125" style="4" customWidth="1"/>
    <col min="9" max="9" width="4.7109375" style="4" customWidth="1"/>
    <col min="10" max="10" width="4.5703125" style="4" customWidth="1"/>
    <col min="11" max="11" width="4.7109375" style="6" customWidth="1"/>
    <col min="12" max="12" width="3.5703125" style="42" customWidth="1"/>
    <col min="13" max="13" width="4.85546875" style="66" customWidth="1"/>
    <col min="14" max="14" width="4.42578125" style="42" customWidth="1"/>
    <col min="15" max="15" width="4.5703125" style="42" customWidth="1"/>
    <col min="16" max="16" width="4.42578125" style="42" customWidth="1"/>
    <col min="17" max="17" width="4.5703125" style="42" customWidth="1"/>
    <col min="18" max="18" width="4.28515625" style="42" customWidth="1"/>
    <col min="19" max="19" width="4.42578125" style="42" customWidth="1"/>
    <col min="20" max="20" width="5.140625" style="42" customWidth="1"/>
    <col min="21" max="21" width="5.85546875" style="78" customWidth="1"/>
    <col min="22" max="22" width="35.7109375" style="8" customWidth="1"/>
    <col min="23" max="23" width="5" customWidth="1"/>
    <col min="24" max="24" width="23" customWidth="1"/>
    <col min="25" max="25" width="5.7109375" customWidth="1"/>
    <col min="26" max="26" width="23.42578125" customWidth="1"/>
    <col min="27" max="27" width="5.7109375" customWidth="1"/>
  </cols>
  <sheetData>
    <row r="2" spans="1:27" ht="42" customHeight="1">
      <c r="A2" s="164" t="s">
        <v>80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7" s="41" customFormat="1" ht="21.75" customHeight="1">
      <c r="A3" s="164" t="s">
        <v>89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 spans="1:27" ht="20.25" customHeigh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</row>
    <row r="5" spans="1:27" s="2" customFormat="1" ht="56.25" customHeight="1">
      <c r="A5" s="190" t="s">
        <v>12</v>
      </c>
      <c r="B5" s="180" t="s">
        <v>14</v>
      </c>
      <c r="C5" s="187" t="s">
        <v>11</v>
      </c>
      <c r="D5" s="188"/>
      <c r="E5" s="188"/>
      <c r="F5" s="188"/>
      <c r="G5" s="189"/>
      <c r="H5" s="196" t="s">
        <v>13</v>
      </c>
      <c r="I5" s="186"/>
      <c r="J5" s="186"/>
      <c r="K5" s="186"/>
      <c r="L5" s="197" t="s">
        <v>15</v>
      </c>
      <c r="M5" s="198"/>
      <c r="N5" s="198"/>
      <c r="O5" s="198"/>
      <c r="P5" s="198"/>
      <c r="Q5" s="198"/>
      <c r="R5" s="198"/>
      <c r="S5" s="198"/>
      <c r="T5" s="198"/>
      <c r="U5" s="199"/>
      <c r="V5" s="217" t="s">
        <v>50</v>
      </c>
    </row>
    <row r="6" spans="1:27" s="1" customFormat="1" ht="91.5" customHeight="1">
      <c r="A6" s="191"/>
      <c r="B6" s="216"/>
      <c r="C6" s="180" t="s">
        <v>71</v>
      </c>
      <c r="D6" s="182" t="s">
        <v>70</v>
      </c>
      <c r="E6" s="183"/>
      <c r="F6" s="183"/>
      <c r="G6" s="184"/>
      <c r="H6" s="200" t="s">
        <v>7</v>
      </c>
      <c r="I6" s="200" t="s">
        <v>8</v>
      </c>
      <c r="J6" s="200" t="s">
        <v>9</v>
      </c>
      <c r="K6" s="202" t="s">
        <v>10</v>
      </c>
      <c r="L6" s="204" t="s">
        <v>3</v>
      </c>
      <c r="M6" s="205"/>
      <c r="N6" s="204" t="s">
        <v>16</v>
      </c>
      <c r="O6" s="205"/>
      <c r="P6" s="204" t="s">
        <v>4</v>
      </c>
      <c r="Q6" s="205"/>
      <c r="R6" s="204" t="s">
        <v>5</v>
      </c>
      <c r="S6" s="205"/>
      <c r="T6" s="202" t="s">
        <v>46</v>
      </c>
      <c r="U6" s="202" t="s">
        <v>6</v>
      </c>
      <c r="V6" s="218"/>
    </row>
    <row r="7" spans="1:27" s="1" customFormat="1" ht="45.75" customHeight="1">
      <c r="A7" s="192"/>
      <c r="B7" s="181"/>
      <c r="C7" s="181"/>
      <c r="D7" s="54" t="s">
        <v>17</v>
      </c>
      <c r="E7" s="55" t="s">
        <v>0</v>
      </c>
      <c r="F7" s="55" t="s">
        <v>1</v>
      </c>
      <c r="G7" s="55" t="s">
        <v>2</v>
      </c>
      <c r="H7" s="201"/>
      <c r="I7" s="201"/>
      <c r="J7" s="201"/>
      <c r="K7" s="203"/>
      <c r="L7" s="44" t="s">
        <v>21</v>
      </c>
      <c r="M7" s="64" t="s">
        <v>18</v>
      </c>
      <c r="N7" s="44" t="s">
        <v>21</v>
      </c>
      <c r="O7" s="44" t="s">
        <v>19</v>
      </c>
      <c r="P7" s="44" t="s">
        <v>20</v>
      </c>
      <c r="Q7" s="44" t="s">
        <v>19</v>
      </c>
      <c r="R7" s="44" t="s">
        <v>20</v>
      </c>
      <c r="S7" s="44" t="s">
        <v>19</v>
      </c>
      <c r="T7" s="203"/>
      <c r="U7" s="203"/>
      <c r="V7" s="219"/>
    </row>
    <row r="8" spans="1:27" ht="27" customHeight="1">
      <c r="A8" s="35">
        <v>1</v>
      </c>
      <c r="B8" s="92" t="s">
        <v>45</v>
      </c>
      <c r="C8" s="95">
        <f>D8+E8+F8+G8</f>
        <v>16</v>
      </c>
      <c r="D8" s="115">
        <v>1</v>
      </c>
      <c r="E8" s="115">
        <v>4</v>
      </c>
      <c r="F8" s="115">
        <v>5</v>
      </c>
      <c r="G8" s="115">
        <v>6</v>
      </c>
      <c r="H8" s="206">
        <v>317</v>
      </c>
      <c r="I8" s="206">
        <v>166</v>
      </c>
      <c r="J8" s="206">
        <v>190</v>
      </c>
      <c r="K8" s="206">
        <v>165</v>
      </c>
      <c r="L8" s="20">
        <v>0</v>
      </c>
      <c r="M8" s="111">
        <v>20</v>
      </c>
      <c r="N8" s="20">
        <v>16</v>
      </c>
      <c r="O8" s="20">
        <v>84</v>
      </c>
      <c r="P8" s="20">
        <v>92</v>
      </c>
      <c r="Q8" s="20">
        <v>58</v>
      </c>
      <c r="R8" s="20">
        <v>148</v>
      </c>
      <c r="S8" s="20">
        <v>62</v>
      </c>
      <c r="T8" s="20">
        <v>256</v>
      </c>
      <c r="U8" s="20">
        <f>S8+Q8+O8+M8</f>
        <v>224</v>
      </c>
      <c r="V8" s="60"/>
      <c r="W8" s="3"/>
      <c r="X8" s="3"/>
      <c r="Y8" s="3"/>
      <c r="Z8" s="3"/>
      <c r="AA8" s="3"/>
    </row>
    <row r="9" spans="1:27" ht="34.5" customHeight="1">
      <c r="A9" s="62">
        <v>1.1000000000000001</v>
      </c>
      <c r="B9" s="58" t="s">
        <v>26</v>
      </c>
      <c r="C9" s="95">
        <f t="shared" ref="C9:C16" si="0">D9+E9+F9+G9</f>
        <v>9</v>
      </c>
      <c r="D9" s="147">
        <v>0</v>
      </c>
      <c r="E9" s="147">
        <v>2</v>
      </c>
      <c r="F9" s="147">
        <v>3</v>
      </c>
      <c r="G9" s="147">
        <v>4</v>
      </c>
      <c r="H9" s="207"/>
      <c r="I9" s="207"/>
      <c r="J9" s="207"/>
      <c r="K9" s="207"/>
      <c r="L9" s="148">
        <v>0</v>
      </c>
      <c r="M9" s="13">
        <v>0</v>
      </c>
      <c r="N9" s="148">
        <v>0</v>
      </c>
      <c r="O9" s="148">
        <v>50</v>
      </c>
      <c r="P9" s="148">
        <v>52</v>
      </c>
      <c r="Q9" s="148">
        <v>38</v>
      </c>
      <c r="R9" s="148">
        <v>93</v>
      </c>
      <c r="S9" s="148">
        <v>47</v>
      </c>
      <c r="T9" s="109">
        <v>145</v>
      </c>
      <c r="U9" s="148">
        <f t="shared" ref="U9:U16" si="1">S9+Q9+O9+M9</f>
        <v>135</v>
      </c>
      <c r="V9" s="159" t="s">
        <v>63</v>
      </c>
      <c r="W9" s="41"/>
      <c r="Y9" s="41"/>
      <c r="AA9" s="41"/>
    </row>
    <row r="10" spans="1:27" ht="33.75" customHeight="1">
      <c r="A10" s="62">
        <v>1.2</v>
      </c>
      <c r="B10" s="100" t="s">
        <v>81</v>
      </c>
      <c r="C10" s="95">
        <f t="shared" si="0"/>
        <v>7</v>
      </c>
      <c r="D10" s="147">
        <v>1</v>
      </c>
      <c r="E10" s="147">
        <v>2</v>
      </c>
      <c r="F10" s="147">
        <v>2</v>
      </c>
      <c r="G10" s="147">
        <v>2</v>
      </c>
      <c r="H10" s="208"/>
      <c r="I10" s="208"/>
      <c r="J10" s="208"/>
      <c r="K10" s="208"/>
      <c r="L10" s="148">
        <v>0</v>
      </c>
      <c r="M10" s="13">
        <v>20</v>
      </c>
      <c r="N10" s="148">
        <v>16</v>
      </c>
      <c r="O10" s="148">
        <v>34</v>
      </c>
      <c r="P10" s="148">
        <v>40</v>
      </c>
      <c r="Q10" s="148">
        <v>20</v>
      </c>
      <c r="R10" s="148">
        <v>55</v>
      </c>
      <c r="S10" s="148">
        <v>15</v>
      </c>
      <c r="T10" s="109">
        <v>111</v>
      </c>
      <c r="U10" s="148">
        <f t="shared" si="1"/>
        <v>89</v>
      </c>
      <c r="V10" s="159" t="s">
        <v>64</v>
      </c>
      <c r="W10" s="41"/>
      <c r="Y10" s="41"/>
      <c r="AA10" s="41"/>
    </row>
    <row r="11" spans="1:27" ht="23.25" customHeight="1">
      <c r="A11" s="36">
        <v>2</v>
      </c>
      <c r="B11" s="91" t="s">
        <v>22</v>
      </c>
      <c r="C11" s="95">
        <f t="shared" si="0"/>
        <v>20</v>
      </c>
      <c r="D11" s="149">
        <v>2</v>
      </c>
      <c r="E11" s="150">
        <v>5</v>
      </c>
      <c r="F11" s="150">
        <v>6</v>
      </c>
      <c r="G11" s="150">
        <v>7</v>
      </c>
      <c r="H11" s="174">
        <v>96</v>
      </c>
      <c r="I11" s="174">
        <v>128</v>
      </c>
      <c r="J11" s="174">
        <v>190</v>
      </c>
      <c r="K11" s="177">
        <v>245</v>
      </c>
      <c r="L11" s="151">
        <v>0</v>
      </c>
      <c r="M11" s="151">
        <v>50</v>
      </c>
      <c r="N11" s="151">
        <v>45</v>
      </c>
      <c r="O11" s="151">
        <v>80</v>
      </c>
      <c r="P11" s="151">
        <v>130</v>
      </c>
      <c r="Q11" s="151">
        <v>50</v>
      </c>
      <c r="R11" s="151">
        <v>185</v>
      </c>
      <c r="S11" s="151">
        <v>60</v>
      </c>
      <c r="T11" s="151">
        <v>360</v>
      </c>
      <c r="U11" s="111">
        <f t="shared" si="1"/>
        <v>240</v>
      </c>
      <c r="V11" s="162" t="s">
        <v>82</v>
      </c>
      <c r="W11" s="3"/>
      <c r="X11" s="3"/>
      <c r="Y11" s="3"/>
      <c r="Z11" s="3"/>
      <c r="AA11" s="3"/>
    </row>
    <row r="12" spans="1:27" ht="24.75" customHeight="1">
      <c r="A12" s="62">
        <v>2.1</v>
      </c>
      <c r="B12" s="27" t="s">
        <v>26</v>
      </c>
      <c r="C12" s="33">
        <f t="shared" si="0"/>
        <v>15</v>
      </c>
      <c r="D12" s="96">
        <v>2</v>
      </c>
      <c r="E12" s="152">
        <v>4</v>
      </c>
      <c r="F12" s="152">
        <v>4</v>
      </c>
      <c r="G12" s="152">
        <v>5</v>
      </c>
      <c r="H12" s="175"/>
      <c r="I12" s="175"/>
      <c r="J12" s="175"/>
      <c r="K12" s="178"/>
      <c r="L12" s="153">
        <v>0</v>
      </c>
      <c r="M12" s="153">
        <v>50</v>
      </c>
      <c r="N12" s="153">
        <v>45</v>
      </c>
      <c r="O12" s="153">
        <v>55</v>
      </c>
      <c r="P12" s="153">
        <v>120</v>
      </c>
      <c r="Q12" s="153">
        <v>0</v>
      </c>
      <c r="R12" s="153">
        <v>175</v>
      </c>
      <c r="S12" s="153">
        <v>0</v>
      </c>
      <c r="T12" s="154">
        <v>340</v>
      </c>
      <c r="U12" s="13">
        <f t="shared" si="1"/>
        <v>105</v>
      </c>
      <c r="V12" s="223"/>
      <c r="W12" s="41"/>
      <c r="Y12" s="41"/>
      <c r="AA12" s="41"/>
    </row>
    <row r="13" spans="1:27" ht="41.25" customHeight="1">
      <c r="A13" s="67">
        <v>2.2000000000000002</v>
      </c>
      <c r="B13" s="88" t="s">
        <v>67</v>
      </c>
      <c r="C13" s="33">
        <f t="shared" si="0"/>
        <v>5</v>
      </c>
      <c r="D13" s="155"/>
      <c r="E13" s="156">
        <v>1</v>
      </c>
      <c r="F13" s="156">
        <v>2</v>
      </c>
      <c r="G13" s="156">
        <v>2</v>
      </c>
      <c r="H13" s="176"/>
      <c r="I13" s="176"/>
      <c r="J13" s="176"/>
      <c r="K13" s="179"/>
      <c r="L13" s="157">
        <v>0</v>
      </c>
      <c r="M13" s="157">
        <v>0</v>
      </c>
      <c r="N13" s="157">
        <v>0</v>
      </c>
      <c r="O13" s="157">
        <v>25</v>
      </c>
      <c r="P13" s="157">
        <v>10</v>
      </c>
      <c r="Q13" s="157">
        <v>50</v>
      </c>
      <c r="R13" s="157">
        <v>10</v>
      </c>
      <c r="S13" s="157">
        <v>60</v>
      </c>
      <c r="T13" s="158">
        <v>20</v>
      </c>
      <c r="U13" s="13">
        <f t="shared" si="1"/>
        <v>135</v>
      </c>
      <c r="V13" s="163"/>
      <c r="W13" s="41"/>
      <c r="Y13" s="41"/>
      <c r="AA13" s="41"/>
    </row>
    <row r="14" spans="1:27" ht="19.5" customHeight="1">
      <c r="A14" s="65">
        <v>3</v>
      </c>
      <c r="B14" s="93" t="s">
        <v>40</v>
      </c>
      <c r="C14" s="95">
        <f t="shared" si="0"/>
        <v>9</v>
      </c>
      <c r="D14" s="111">
        <v>0</v>
      </c>
      <c r="E14" s="111">
        <f>E15+E16</f>
        <v>2</v>
      </c>
      <c r="F14" s="111">
        <f t="shared" ref="F14:G14" si="2">F15+F16</f>
        <v>3</v>
      </c>
      <c r="G14" s="111">
        <f t="shared" si="2"/>
        <v>4</v>
      </c>
      <c r="H14" s="209">
        <v>120</v>
      </c>
      <c r="I14" s="209">
        <v>115</v>
      </c>
      <c r="J14" s="209">
        <v>140</v>
      </c>
      <c r="K14" s="209">
        <v>135</v>
      </c>
      <c r="L14" s="111">
        <f t="shared" ref="L14:N14" si="3">L15+L16</f>
        <v>0</v>
      </c>
      <c r="M14" s="111">
        <f t="shared" si="3"/>
        <v>0</v>
      </c>
      <c r="N14" s="111">
        <f t="shared" si="3"/>
        <v>0</v>
      </c>
      <c r="O14" s="111">
        <f>O15+O16</f>
        <v>50</v>
      </c>
      <c r="P14" s="111">
        <f t="shared" ref="P14:S14" si="4">P15+P16</f>
        <v>35</v>
      </c>
      <c r="Q14" s="111">
        <f t="shared" si="4"/>
        <v>55</v>
      </c>
      <c r="R14" s="111">
        <v>65</v>
      </c>
      <c r="S14" s="111">
        <f t="shared" si="4"/>
        <v>75</v>
      </c>
      <c r="T14" s="20">
        <f>P14+R14</f>
        <v>100</v>
      </c>
      <c r="U14" s="20">
        <f t="shared" si="1"/>
        <v>180</v>
      </c>
      <c r="V14" s="12"/>
      <c r="W14" s="3"/>
      <c r="X14" s="3"/>
      <c r="Y14" s="3"/>
      <c r="Z14" s="3"/>
      <c r="AA14" s="76"/>
    </row>
    <row r="15" spans="1:27" ht="62.25" customHeight="1">
      <c r="A15" s="37">
        <v>3.1</v>
      </c>
      <c r="B15" s="90" t="s">
        <v>76</v>
      </c>
      <c r="C15" s="95">
        <v>5</v>
      </c>
      <c r="D15" s="148">
        <v>0</v>
      </c>
      <c r="E15" s="148">
        <v>1</v>
      </c>
      <c r="F15" s="148">
        <v>2</v>
      </c>
      <c r="G15" s="148">
        <v>2</v>
      </c>
      <c r="H15" s="210"/>
      <c r="I15" s="210"/>
      <c r="J15" s="210"/>
      <c r="K15" s="210"/>
      <c r="L15" s="148">
        <v>0</v>
      </c>
      <c r="M15" s="13">
        <v>0</v>
      </c>
      <c r="N15" s="148">
        <v>0</v>
      </c>
      <c r="O15" s="148">
        <v>25</v>
      </c>
      <c r="P15" s="148">
        <v>20</v>
      </c>
      <c r="Q15" s="148">
        <v>40</v>
      </c>
      <c r="R15" s="101">
        <v>42</v>
      </c>
      <c r="S15" s="101">
        <v>30</v>
      </c>
      <c r="T15" s="109">
        <f t="shared" ref="T15:T16" si="5">P15+R15</f>
        <v>62</v>
      </c>
      <c r="U15" s="48">
        <f t="shared" si="1"/>
        <v>95</v>
      </c>
      <c r="V15" s="160" t="s">
        <v>83</v>
      </c>
      <c r="W15" s="41"/>
      <c r="Y15" s="41"/>
      <c r="AA15" s="41"/>
    </row>
    <row r="16" spans="1:27" ht="33" customHeight="1">
      <c r="A16" s="37">
        <v>3.2</v>
      </c>
      <c r="B16" s="90" t="s">
        <v>77</v>
      </c>
      <c r="C16" s="95">
        <f t="shared" si="0"/>
        <v>4</v>
      </c>
      <c r="D16" s="148">
        <v>0</v>
      </c>
      <c r="E16" s="148">
        <v>1</v>
      </c>
      <c r="F16" s="148">
        <v>1</v>
      </c>
      <c r="G16" s="148">
        <v>2</v>
      </c>
      <c r="H16" s="211"/>
      <c r="I16" s="211"/>
      <c r="J16" s="211"/>
      <c r="K16" s="211"/>
      <c r="L16" s="148">
        <v>0</v>
      </c>
      <c r="M16" s="13">
        <v>0</v>
      </c>
      <c r="N16" s="148">
        <v>0</v>
      </c>
      <c r="O16" s="148">
        <v>25</v>
      </c>
      <c r="P16" s="148">
        <v>15</v>
      </c>
      <c r="Q16" s="148">
        <v>15</v>
      </c>
      <c r="R16" s="148">
        <v>23</v>
      </c>
      <c r="S16" s="148">
        <v>45</v>
      </c>
      <c r="T16" s="109">
        <f t="shared" si="5"/>
        <v>38</v>
      </c>
      <c r="U16" s="148">
        <f t="shared" si="1"/>
        <v>85</v>
      </c>
      <c r="V16" s="160" t="s">
        <v>62</v>
      </c>
      <c r="W16" s="41"/>
      <c r="Y16" s="41"/>
      <c r="AA16" s="41"/>
    </row>
    <row r="17" spans="1:36" s="41" customFormat="1" ht="33" customHeight="1">
      <c r="A17" s="190" t="s">
        <v>12</v>
      </c>
      <c r="B17" s="193" t="s">
        <v>14</v>
      </c>
      <c r="C17" s="186" t="s">
        <v>11</v>
      </c>
      <c r="D17" s="186"/>
      <c r="E17" s="186"/>
      <c r="F17" s="186"/>
      <c r="G17" s="186"/>
      <c r="H17" s="196" t="s">
        <v>13</v>
      </c>
      <c r="I17" s="186"/>
      <c r="J17" s="186"/>
      <c r="K17" s="186"/>
      <c r="L17" s="197" t="s">
        <v>15</v>
      </c>
      <c r="M17" s="198"/>
      <c r="N17" s="198"/>
      <c r="O17" s="198"/>
      <c r="P17" s="198"/>
      <c r="Q17" s="198"/>
      <c r="R17" s="198"/>
      <c r="S17" s="198"/>
      <c r="T17" s="198"/>
      <c r="U17" s="199"/>
      <c r="V17" s="217" t="s">
        <v>49</v>
      </c>
    </row>
    <row r="18" spans="1:36" s="41" customFormat="1" ht="44.25" customHeight="1">
      <c r="A18" s="191"/>
      <c r="B18" s="194"/>
      <c r="C18" s="185" t="s">
        <v>71</v>
      </c>
      <c r="D18" s="186" t="s">
        <v>70</v>
      </c>
      <c r="E18" s="186"/>
      <c r="F18" s="186"/>
      <c r="G18" s="186"/>
      <c r="H18" s="200" t="s">
        <v>7</v>
      </c>
      <c r="I18" s="200" t="s">
        <v>8</v>
      </c>
      <c r="J18" s="200" t="s">
        <v>9</v>
      </c>
      <c r="K18" s="202" t="s">
        <v>10</v>
      </c>
      <c r="L18" s="204" t="s">
        <v>3</v>
      </c>
      <c r="M18" s="205"/>
      <c r="N18" s="204" t="s">
        <v>16</v>
      </c>
      <c r="O18" s="205"/>
      <c r="P18" s="204" t="s">
        <v>4</v>
      </c>
      <c r="Q18" s="205"/>
      <c r="R18" s="204" t="s">
        <v>5</v>
      </c>
      <c r="S18" s="205"/>
      <c r="T18" s="202" t="s">
        <v>46</v>
      </c>
      <c r="U18" s="202" t="s">
        <v>6</v>
      </c>
      <c r="V18" s="218"/>
    </row>
    <row r="19" spans="1:36" s="41" customFormat="1" ht="43.5" customHeight="1">
      <c r="A19" s="192"/>
      <c r="B19" s="195"/>
      <c r="C19" s="185"/>
      <c r="D19" s="56" t="s">
        <v>17</v>
      </c>
      <c r="E19" s="57" t="s">
        <v>0</v>
      </c>
      <c r="F19" s="57" t="s">
        <v>1</v>
      </c>
      <c r="G19" s="57" t="s">
        <v>2</v>
      </c>
      <c r="H19" s="201"/>
      <c r="I19" s="201"/>
      <c r="J19" s="201"/>
      <c r="K19" s="203"/>
      <c r="L19" s="44" t="s">
        <v>21</v>
      </c>
      <c r="M19" s="64" t="s">
        <v>18</v>
      </c>
      <c r="N19" s="44" t="s">
        <v>21</v>
      </c>
      <c r="O19" s="44" t="s">
        <v>19</v>
      </c>
      <c r="P19" s="44" t="s">
        <v>20</v>
      </c>
      <c r="Q19" s="44" t="s">
        <v>19</v>
      </c>
      <c r="R19" s="44" t="s">
        <v>20</v>
      </c>
      <c r="S19" s="44" t="s">
        <v>19</v>
      </c>
      <c r="T19" s="203"/>
      <c r="U19" s="203"/>
      <c r="V19" s="219"/>
    </row>
    <row r="20" spans="1:36" s="7" customFormat="1" ht="18" customHeight="1">
      <c r="A20" s="68">
        <v>4</v>
      </c>
      <c r="B20" s="32" t="s">
        <v>23</v>
      </c>
      <c r="C20" s="33">
        <f>D20+E20+F20+G20</f>
        <v>8</v>
      </c>
      <c r="D20" s="130">
        <v>0</v>
      </c>
      <c r="E20" s="131">
        <v>0</v>
      </c>
      <c r="F20" s="131">
        <v>4</v>
      </c>
      <c r="G20" s="131">
        <v>4</v>
      </c>
      <c r="H20" s="224">
        <v>197</v>
      </c>
      <c r="I20" s="224">
        <v>93</v>
      </c>
      <c r="J20" s="224">
        <v>110</v>
      </c>
      <c r="K20" s="224">
        <v>128</v>
      </c>
      <c r="L20" s="132">
        <v>0</v>
      </c>
      <c r="M20" s="133">
        <v>0</v>
      </c>
      <c r="N20" s="133">
        <v>0</v>
      </c>
      <c r="O20" s="132">
        <v>0</v>
      </c>
      <c r="P20" s="132">
        <v>0</v>
      </c>
      <c r="Q20" s="132">
        <v>120</v>
      </c>
      <c r="R20" s="132">
        <v>116</v>
      </c>
      <c r="S20" s="133">
        <v>24</v>
      </c>
      <c r="T20" s="102"/>
      <c r="U20" s="134">
        <v>144</v>
      </c>
      <c r="V20" s="63"/>
      <c r="W20" s="41"/>
      <c r="Y20" s="81"/>
      <c r="AA20" s="81"/>
    </row>
    <row r="21" spans="1:36" ht="76.5" customHeight="1">
      <c r="A21" s="11">
        <v>4.0999999999999996</v>
      </c>
      <c r="B21" s="59" t="s">
        <v>24</v>
      </c>
      <c r="C21" s="95">
        <f t="shared" ref="C21:C22" si="6">D21+E21+F21+G21</f>
        <v>6</v>
      </c>
      <c r="D21" s="135">
        <v>0</v>
      </c>
      <c r="E21" s="136">
        <v>0</v>
      </c>
      <c r="F21" s="136">
        <v>3</v>
      </c>
      <c r="G21" s="136">
        <v>3</v>
      </c>
      <c r="H21" s="225"/>
      <c r="I21" s="225"/>
      <c r="J21" s="225"/>
      <c r="K21" s="225"/>
      <c r="L21" s="137">
        <v>0</v>
      </c>
      <c r="M21" s="138">
        <v>0</v>
      </c>
      <c r="N21" s="138">
        <v>0</v>
      </c>
      <c r="O21" s="137">
        <v>0</v>
      </c>
      <c r="P21" s="137">
        <v>0</v>
      </c>
      <c r="Q21" s="137">
        <v>90</v>
      </c>
      <c r="R21" s="137">
        <v>85</v>
      </c>
      <c r="S21" s="138">
        <v>20</v>
      </c>
      <c r="T21" s="109">
        <v>85</v>
      </c>
      <c r="U21" s="128">
        <v>110</v>
      </c>
      <c r="V21" s="161" t="s">
        <v>65</v>
      </c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</row>
    <row r="22" spans="1:36" ht="40.5" customHeight="1">
      <c r="A22" s="11">
        <v>4.2</v>
      </c>
      <c r="B22" s="59" t="s">
        <v>44</v>
      </c>
      <c r="C22" s="95">
        <f t="shared" si="6"/>
        <v>2</v>
      </c>
      <c r="D22" s="135">
        <v>0</v>
      </c>
      <c r="E22" s="136">
        <v>0</v>
      </c>
      <c r="F22" s="136">
        <v>1</v>
      </c>
      <c r="G22" s="136">
        <v>1</v>
      </c>
      <c r="H22" s="226"/>
      <c r="I22" s="226"/>
      <c r="J22" s="226"/>
      <c r="K22" s="226"/>
      <c r="L22" s="137">
        <v>0</v>
      </c>
      <c r="M22" s="138">
        <v>0</v>
      </c>
      <c r="N22" s="138">
        <v>0</v>
      </c>
      <c r="O22" s="137">
        <v>0</v>
      </c>
      <c r="P22" s="137">
        <v>0</v>
      </c>
      <c r="Q22" s="137">
        <v>30</v>
      </c>
      <c r="R22" s="137">
        <v>31</v>
      </c>
      <c r="S22" s="138">
        <v>4</v>
      </c>
      <c r="T22" s="109">
        <v>31</v>
      </c>
      <c r="U22" s="128">
        <v>34</v>
      </c>
      <c r="V22" s="161" t="s">
        <v>66</v>
      </c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</row>
    <row r="23" spans="1:36" s="82" customFormat="1" ht="19.5" customHeight="1">
      <c r="A23" s="79">
        <v>5</v>
      </c>
      <c r="B23" s="93" t="s">
        <v>25</v>
      </c>
      <c r="C23" s="114">
        <v>8</v>
      </c>
      <c r="D23" s="125">
        <v>0</v>
      </c>
      <c r="E23" s="121">
        <v>2</v>
      </c>
      <c r="F23" s="121">
        <v>3</v>
      </c>
      <c r="G23" s="121">
        <v>3</v>
      </c>
      <c r="H23" s="171">
        <v>119</v>
      </c>
      <c r="I23" s="171">
        <v>74</v>
      </c>
      <c r="J23" s="171">
        <v>92</v>
      </c>
      <c r="K23" s="171">
        <v>81</v>
      </c>
      <c r="L23" s="125">
        <v>0</v>
      </c>
      <c r="M23" s="125">
        <v>0</v>
      </c>
      <c r="N23" s="125">
        <v>0</v>
      </c>
      <c r="O23" s="119">
        <v>50</v>
      </c>
      <c r="P23" s="119">
        <v>31</v>
      </c>
      <c r="Q23" s="119">
        <v>61</v>
      </c>
      <c r="R23" s="119">
        <v>73</v>
      </c>
      <c r="S23" s="119">
        <v>20</v>
      </c>
      <c r="T23" s="125">
        <v>104</v>
      </c>
      <c r="U23" s="125">
        <v>143</v>
      </c>
      <c r="V23" s="80"/>
      <c r="W23" s="81"/>
      <c r="Y23" s="81"/>
      <c r="AA23" s="81"/>
    </row>
    <row r="24" spans="1:36" s="81" customFormat="1" ht="61.5" customHeight="1">
      <c r="A24" s="37">
        <v>5.0999999999999996</v>
      </c>
      <c r="B24" s="49" t="s">
        <v>26</v>
      </c>
      <c r="C24" s="114">
        <v>6</v>
      </c>
      <c r="D24" s="48">
        <v>0</v>
      </c>
      <c r="E24" s="103">
        <v>2</v>
      </c>
      <c r="F24" s="103">
        <v>2</v>
      </c>
      <c r="G24" s="103">
        <v>2</v>
      </c>
      <c r="H24" s="172"/>
      <c r="I24" s="172"/>
      <c r="J24" s="172"/>
      <c r="K24" s="172"/>
      <c r="L24" s="48">
        <v>0</v>
      </c>
      <c r="M24" s="48">
        <v>0</v>
      </c>
      <c r="N24" s="48">
        <v>0</v>
      </c>
      <c r="O24" s="101">
        <v>50</v>
      </c>
      <c r="P24" s="101">
        <v>27</v>
      </c>
      <c r="Q24" s="101">
        <v>33</v>
      </c>
      <c r="R24" s="101">
        <v>44</v>
      </c>
      <c r="S24" s="101">
        <v>4</v>
      </c>
      <c r="T24" s="109">
        <v>71</v>
      </c>
      <c r="U24" s="48">
        <v>87</v>
      </c>
      <c r="V24" s="80" t="s">
        <v>84</v>
      </c>
    </row>
    <row r="25" spans="1:36" s="81" customFormat="1" ht="21" customHeight="1">
      <c r="A25" s="37">
        <v>5.2</v>
      </c>
      <c r="B25" s="49" t="s">
        <v>27</v>
      </c>
      <c r="C25" s="114">
        <v>2</v>
      </c>
      <c r="D25" s="26">
        <v>0</v>
      </c>
      <c r="E25" s="122">
        <v>0</v>
      </c>
      <c r="F25" s="122">
        <v>1</v>
      </c>
      <c r="G25" s="122">
        <v>1</v>
      </c>
      <c r="H25" s="173"/>
      <c r="I25" s="173"/>
      <c r="J25" s="173"/>
      <c r="K25" s="173"/>
      <c r="L25" s="26">
        <v>0</v>
      </c>
      <c r="M25" s="26">
        <v>0</v>
      </c>
      <c r="N25" s="26">
        <v>0</v>
      </c>
      <c r="O25" s="128">
        <v>0</v>
      </c>
      <c r="P25" s="128">
        <v>2</v>
      </c>
      <c r="Q25" s="128">
        <v>28</v>
      </c>
      <c r="R25" s="128">
        <v>29</v>
      </c>
      <c r="S25" s="128">
        <v>4</v>
      </c>
      <c r="T25" s="123">
        <v>31</v>
      </c>
      <c r="U25" s="26">
        <v>32</v>
      </c>
      <c r="V25" s="80" t="s">
        <v>72</v>
      </c>
    </row>
    <row r="26" spans="1:36" s="3" customFormat="1" ht="30" customHeight="1">
      <c r="A26" s="69">
        <v>6</v>
      </c>
      <c r="B26" s="94" t="s">
        <v>28</v>
      </c>
      <c r="C26" s="97">
        <v>6</v>
      </c>
      <c r="D26" s="98">
        <v>0</v>
      </c>
      <c r="E26" s="139">
        <v>1</v>
      </c>
      <c r="F26" s="139">
        <v>2</v>
      </c>
      <c r="G26" s="139">
        <v>3</v>
      </c>
      <c r="H26" s="168">
        <v>164</v>
      </c>
      <c r="I26" s="168">
        <v>60</v>
      </c>
      <c r="J26" s="168">
        <v>66</v>
      </c>
      <c r="K26" s="171">
        <v>79</v>
      </c>
      <c r="L26" s="99">
        <v>0</v>
      </c>
      <c r="M26" s="140">
        <v>0</v>
      </c>
      <c r="N26" s="99">
        <v>0</v>
      </c>
      <c r="O26" s="141">
        <v>35</v>
      </c>
      <c r="P26" s="141">
        <v>19</v>
      </c>
      <c r="Q26" s="141">
        <v>51</v>
      </c>
      <c r="R26" s="141">
        <v>44</v>
      </c>
      <c r="S26" s="141">
        <v>41</v>
      </c>
      <c r="T26" s="99">
        <v>63</v>
      </c>
      <c r="U26" s="99">
        <v>127</v>
      </c>
      <c r="V26" s="87" t="s">
        <v>73</v>
      </c>
      <c r="W26" s="76"/>
      <c r="X26" s="76"/>
      <c r="Y26" s="76"/>
      <c r="Z26" s="76"/>
      <c r="AA26" s="81"/>
      <c r="AB26" s="76"/>
      <c r="AC26" s="76"/>
      <c r="AD26" s="76"/>
      <c r="AE26" s="76"/>
      <c r="AF26" s="76"/>
      <c r="AG26" s="76"/>
      <c r="AH26" s="76"/>
      <c r="AI26" s="76"/>
      <c r="AJ26" s="76"/>
    </row>
    <row r="27" spans="1:36" ht="33" customHeight="1">
      <c r="A27" s="11">
        <v>6.1</v>
      </c>
      <c r="B27" s="86" t="s">
        <v>41</v>
      </c>
      <c r="C27" s="97">
        <v>1</v>
      </c>
      <c r="D27" s="38">
        <v>0</v>
      </c>
      <c r="E27" s="25">
        <v>0</v>
      </c>
      <c r="F27" s="25">
        <v>0</v>
      </c>
      <c r="G27" s="25">
        <v>1</v>
      </c>
      <c r="H27" s="169"/>
      <c r="I27" s="169"/>
      <c r="J27" s="169"/>
      <c r="K27" s="172"/>
      <c r="L27" s="26">
        <v>0</v>
      </c>
      <c r="M27" s="122">
        <v>0</v>
      </c>
      <c r="N27" s="26">
        <v>0</v>
      </c>
      <c r="O27" s="26">
        <v>0</v>
      </c>
      <c r="P27" s="26">
        <v>0</v>
      </c>
      <c r="Q27" s="128">
        <v>20</v>
      </c>
      <c r="R27" s="26">
        <v>5</v>
      </c>
      <c r="S27" s="26">
        <v>10</v>
      </c>
      <c r="T27" s="123">
        <v>5</v>
      </c>
      <c r="U27" s="142">
        <v>30</v>
      </c>
      <c r="V27" s="84" t="s">
        <v>74</v>
      </c>
      <c r="W27" s="4"/>
      <c r="X27" s="4"/>
      <c r="Y27" s="4"/>
      <c r="Z27" s="4"/>
      <c r="AA27" s="4"/>
    </row>
    <row r="28" spans="1:36" ht="48.75" customHeight="1">
      <c r="A28" s="11">
        <v>6.2</v>
      </c>
      <c r="B28" s="86" t="s">
        <v>42</v>
      </c>
      <c r="C28" s="97">
        <v>2</v>
      </c>
      <c r="D28" s="38">
        <v>0</v>
      </c>
      <c r="E28" s="25">
        <v>0</v>
      </c>
      <c r="F28" s="25">
        <v>2</v>
      </c>
      <c r="G28" s="25">
        <v>0</v>
      </c>
      <c r="H28" s="169"/>
      <c r="I28" s="169"/>
      <c r="J28" s="169"/>
      <c r="K28" s="172"/>
      <c r="L28" s="26">
        <v>0</v>
      </c>
      <c r="M28" s="122">
        <v>0</v>
      </c>
      <c r="N28" s="26">
        <v>0</v>
      </c>
      <c r="O28" s="26">
        <v>10</v>
      </c>
      <c r="P28" s="26">
        <v>19</v>
      </c>
      <c r="Q28" s="128">
        <v>31</v>
      </c>
      <c r="R28" s="26"/>
      <c r="S28" s="26"/>
      <c r="T28" s="123">
        <v>19</v>
      </c>
      <c r="U28" s="142">
        <v>41</v>
      </c>
      <c r="V28" s="84" t="s">
        <v>56</v>
      </c>
      <c r="W28" s="4"/>
      <c r="X28" s="4"/>
      <c r="Y28" s="4"/>
      <c r="Z28" s="4"/>
      <c r="AA28" s="4"/>
    </row>
    <row r="29" spans="1:36" ht="43.5" customHeight="1">
      <c r="A29" s="11">
        <v>6.3</v>
      </c>
      <c r="B29" s="85" t="s">
        <v>43</v>
      </c>
      <c r="C29" s="97">
        <v>3</v>
      </c>
      <c r="D29" s="38">
        <v>0</v>
      </c>
      <c r="E29" s="25">
        <v>1</v>
      </c>
      <c r="F29" s="25">
        <v>0</v>
      </c>
      <c r="G29" s="25">
        <v>2</v>
      </c>
      <c r="H29" s="170"/>
      <c r="I29" s="170"/>
      <c r="J29" s="170"/>
      <c r="K29" s="173"/>
      <c r="L29" s="26">
        <v>0</v>
      </c>
      <c r="M29" s="122">
        <v>0</v>
      </c>
      <c r="N29" s="26">
        <v>0</v>
      </c>
      <c r="O29" s="26">
        <v>25</v>
      </c>
      <c r="P29" s="26"/>
      <c r="Q29" s="26"/>
      <c r="R29" s="26">
        <v>39</v>
      </c>
      <c r="S29" s="143">
        <v>31</v>
      </c>
      <c r="T29" s="123">
        <v>39</v>
      </c>
      <c r="U29" s="144">
        <v>56</v>
      </c>
      <c r="V29" s="84" t="s">
        <v>75</v>
      </c>
      <c r="W29" s="4"/>
      <c r="X29" s="4"/>
      <c r="Y29" s="4"/>
      <c r="Z29" s="4"/>
      <c r="AA29" s="4"/>
    </row>
    <row r="30" spans="1:36" s="7" customFormat="1" ht="21" customHeight="1">
      <c r="A30" s="70">
        <v>7</v>
      </c>
      <c r="B30" s="24" t="s">
        <v>29</v>
      </c>
      <c r="C30" s="97">
        <f t="shared" ref="C30:C46" si="7">D30+E30+F30+G30</f>
        <v>8</v>
      </c>
      <c r="D30" s="117">
        <v>0</v>
      </c>
      <c r="E30" s="117">
        <v>1</v>
      </c>
      <c r="F30" s="117">
        <v>4</v>
      </c>
      <c r="G30" s="117">
        <v>3</v>
      </c>
      <c r="H30" s="168">
        <v>217</v>
      </c>
      <c r="I30" s="168">
        <v>133</v>
      </c>
      <c r="J30" s="168">
        <v>122</v>
      </c>
      <c r="K30" s="171">
        <v>118</v>
      </c>
      <c r="L30" s="120">
        <v>0</v>
      </c>
      <c r="M30" s="120">
        <v>0</v>
      </c>
      <c r="N30" s="120">
        <v>0</v>
      </c>
      <c r="O30" s="121">
        <v>31</v>
      </c>
      <c r="P30" s="121">
        <v>42</v>
      </c>
      <c r="Q30" s="121">
        <f>Q31+Q32</f>
        <v>72</v>
      </c>
      <c r="R30" s="120">
        <v>63</v>
      </c>
      <c r="S30" s="120">
        <v>55</v>
      </c>
      <c r="T30" s="120">
        <v>105</v>
      </c>
      <c r="U30" s="99">
        <f>U31+U32</f>
        <v>158</v>
      </c>
      <c r="V30" s="30"/>
      <c r="W30" s="76"/>
      <c r="X30" s="107"/>
      <c r="Y30" s="76"/>
      <c r="Z30" s="107"/>
      <c r="AA30" s="81"/>
      <c r="AB30" s="23"/>
      <c r="AC30" s="23"/>
      <c r="AD30" s="23"/>
      <c r="AE30" s="107"/>
      <c r="AF30" s="107"/>
      <c r="AG30" s="107"/>
      <c r="AH30" s="107"/>
      <c r="AI30" s="107"/>
      <c r="AJ30" s="107"/>
    </row>
    <row r="31" spans="1:36" ht="63" customHeight="1">
      <c r="A31" s="62">
        <v>7.1</v>
      </c>
      <c r="B31" s="88" t="s">
        <v>78</v>
      </c>
      <c r="C31" s="97">
        <f t="shared" si="7"/>
        <v>5</v>
      </c>
      <c r="D31" s="39">
        <v>0</v>
      </c>
      <c r="E31" s="28">
        <v>1</v>
      </c>
      <c r="F31" s="28">
        <v>2</v>
      </c>
      <c r="G31" s="28">
        <v>2</v>
      </c>
      <c r="H31" s="169"/>
      <c r="I31" s="169"/>
      <c r="J31" s="169"/>
      <c r="K31" s="172"/>
      <c r="L31" s="29">
        <v>0</v>
      </c>
      <c r="M31" s="145">
        <v>0</v>
      </c>
      <c r="N31" s="29">
        <v>0</v>
      </c>
      <c r="O31" s="29">
        <v>25</v>
      </c>
      <c r="P31" s="29">
        <v>28</v>
      </c>
      <c r="Q31" s="29">
        <v>32</v>
      </c>
      <c r="R31" s="29">
        <v>49</v>
      </c>
      <c r="S31" s="29">
        <v>30</v>
      </c>
      <c r="T31" s="146">
        <v>77</v>
      </c>
      <c r="U31" s="99">
        <f t="shared" ref="U31:U46" si="8">S31+Q31+O31</f>
        <v>87</v>
      </c>
      <c r="V31" s="31" t="s">
        <v>86</v>
      </c>
      <c r="W31" s="4"/>
      <c r="X31" s="4"/>
      <c r="Y31" s="4"/>
      <c r="Z31" s="4"/>
      <c r="AA31" s="4"/>
      <c r="AB31" s="77"/>
      <c r="AC31" s="77"/>
      <c r="AD31" s="77"/>
      <c r="AF31" s="81"/>
      <c r="AG31" s="81"/>
      <c r="AH31" s="81"/>
      <c r="AI31" s="81"/>
      <c r="AJ31" s="81"/>
    </row>
    <row r="32" spans="1:36" ht="72" customHeight="1">
      <c r="A32" s="11">
        <v>7.2</v>
      </c>
      <c r="B32" s="80" t="s">
        <v>79</v>
      </c>
      <c r="C32" s="97">
        <f t="shared" si="7"/>
        <v>3</v>
      </c>
      <c r="D32" s="38">
        <v>0</v>
      </c>
      <c r="E32" s="25">
        <v>0</v>
      </c>
      <c r="F32" s="25">
        <v>2</v>
      </c>
      <c r="G32" s="25">
        <v>1</v>
      </c>
      <c r="H32" s="170"/>
      <c r="I32" s="170"/>
      <c r="J32" s="170"/>
      <c r="K32" s="173"/>
      <c r="L32" s="26">
        <v>0</v>
      </c>
      <c r="M32" s="122">
        <v>0</v>
      </c>
      <c r="N32" s="26">
        <v>0</v>
      </c>
      <c r="O32" s="26">
        <v>6</v>
      </c>
      <c r="P32" s="26">
        <v>14</v>
      </c>
      <c r="Q32" s="26">
        <v>40</v>
      </c>
      <c r="R32" s="26">
        <v>14</v>
      </c>
      <c r="S32" s="26">
        <v>25</v>
      </c>
      <c r="T32" s="123">
        <v>28</v>
      </c>
      <c r="U32" s="99">
        <f t="shared" si="8"/>
        <v>71</v>
      </c>
      <c r="V32" s="84" t="s">
        <v>85</v>
      </c>
      <c r="W32" s="4"/>
      <c r="X32" s="4"/>
      <c r="Y32" s="4"/>
      <c r="Z32" s="4"/>
      <c r="AA32" s="4"/>
    </row>
    <row r="33" spans="1:27" s="41" customFormat="1" ht="62.25" customHeight="1">
      <c r="A33" s="212" t="s">
        <v>12</v>
      </c>
      <c r="B33" s="194" t="s">
        <v>14</v>
      </c>
      <c r="C33" s="34"/>
      <c r="D33" s="213" t="s">
        <v>11</v>
      </c>
      <c r="E33" s="213"/>
      <c r="F33" s="213"/>
      <c r="G33" s="213"/>
      <c r="H33" s="181" t="s">
        <v>13</v>
      </c>
      <c r="I33" s="213"/>
      <c r="J33" s="213"/>
      <c r="K33" s="213"/>
      <c r="L33" s="220" t="s">
        <v>15</v>
      </c>
      <c r="M33" s="221"/>
      <c r="N33" s="221"/>
      <c r="O33" s="221"/>
      <c r="P33" s="221"/>
      <c r="Q33" s="221"/>
      <c r="R33" s="221"/>
      <c r="S33" s="221"/>
      <c r="T33" s="221"/>
      <c r="U33" s="222"/>
      <c r="V33" s="217" t="s">
        <v>49</v>
      </c>
      <c r="W33" s="4"/>
      <c r="X33" s="4"/>
      <c r="Y33" s="4"/>
      <c r="Z33" s="4"/>
      <c r="AA33" s="4"/>
    </row>
    <row r="34" spans="1:27" s="41" customFormat="1" ht="62.25" customHeight="1">
      <c r="A34" s="212"/>
      <c r="B34" s="194"/>
      <c r="C34" s="180" t="s">
        <v>71</v>
      </c>
      <c r="D34" s="182" t="s">
        <v>70</v>
      </c>
      <c r="E34" s="183"/>
      <c r="F34" s="183"/>
      <c r="G34" s="184"/>
      <c r="H34" s="202" t="s">
        <v>7</v>
      </c>
      <c r="I34" s="202" t="s">
        <v>8</v>
      </c>
      <c r="J34" s="202" t="s">
        <v>9</v>
      </c>
      <c r="K34" s="202" t="s">
        <v>10</v>
      </c>
      <c r="L34" s="204" t="s">
        <v>3</v>
      </c>
      <c r="M34" s="205"/>
      <c r="N34" s="204" t="s">
        <v>16</v>
      </c>
      <c r="O34" s="205"/>
      <c r="P34" s="204" t="s">
        <v>4</v>
      </c>
      <c r="Q34" s="205"/>
      <c r="R34" s="204" t="s">
        <v>5</v>
      </c>
      <c r="S34" s="205"/>
      <c r="T34" s="202" t="s">
        <v>46</v>
      </c>
      <c r="U34" s="202" t="s">
        <v>6</v>
      </c>
      <c r="V34" s="218"/>
      <c r="W34" s="4"/>
      <c r="X34" s="4"/>
      <c r="Y34" s="4"/>
      <c r="Z34" s="4"/>
      <c r="AA34" s="4"/>
    </row>
    <row r="35" spans="1:27" s="41" customFormat="1" ht="62.25" customHeight="1">
      <c r="A35" s="213"/>
      <c r="B35" s="195"/>
      <c r="C35" s="181"/>
      <c r="D35" s="54" t="s">
        <v>17</v>
      </c>
      <c r="E35" s="55" t="s">
        <v>0</v>
      </c>
      <c r="F35" s="55" t="s">
        <v>1</v>
      </c>
      <c r="G35" s="55" t="s">
        <v>2</v>
      </c>
      <c r="H35" s="203"/>
      <c r="I35" s="203"/>
      <c r="J35" s="203"/>
      <c r="K35" s="203"/>
      <c r="L35" s="44" t="s">
        <v>21</v>
      </c>
      <c r="M35" s="64" t="s">
        <v>18</v>
      </c>
      <c r="N35" s="44" t="s">
        <v>21</v>
      </c>
      <c r="O35" s="44" t="s">
        <v>19</v>
      </c>
      <c r="P35" s="44" t="s">
        <v>20</v>
      </c>
      <c r="Q35" s="44" t="s">
        <v>19</v>
      </c>
      <c r="R35" s="44" t="s">
        <v>20</v>
      </c>
      <c r="S35" s="44" t="s">
        <v>19</v>
      </c>
      <c r="T35" s="203"/>
      <c r="U35" s="203"/>
      <c r="V35" s="219"/>
      <c r="W35" s="4"/>
      <c r="X35" s="4"/>
      <c r="Y35" s="4"/>
      <c r="Z35" s="4"/>
      <c r="AA35" s="4"/>
    </row>
    <row r="36" spans="1:27" s="3" customFormat="1" ht="42.75" customHeight="1">
      <c r="A36" s="35">
        <v>8</v>
      </c>
      <c r="B36" s="45" t="s">
        <v>30</v>
      </c>
      <c r="C36" s="97">
        <f t="shared" si="7"/>
        <v>6</v>
      </c>
      <c r="D36" s="9">
        <v>0</v>
      </c>
      <c r="E36" s="117">
        <v>0</v>
      </c>
      <c r="F36" s="118">
        <v>2</v>
      </c>
      <c r="G36" s="118">
        <v>4</v>
      </c>
      <c r="H36" s="168">
        <v>303</v>
      </c>
      <c r="I36" s="168">
        <v>123</v>
      </c>
      <c r="J36" s="168">
        <v>111</v>
      </c>
      <c r="K36" s="171">
        <v>114</v>
      </c>
      <c r="L36" s="119">
        <v>0</v>
      </c>
      <c r="M36" s="120">
        <v>0</v>
      </c>
      <c r="N36" s="119">
        <v>0</v>
      </c>
      <c r="O36" s="119">
        <v>0</v>
      </c>
      <c r="P36" s="119">
        <v>0</v>
      </c>
      <c r="Q36" s="121">
        <v>64</v>
      </c>
      <c r="R36" s="119">
        <v>64</v>
      </c>
      <c r="S36" s="119">
        <v>54</v>
      </c>
      <c r="T36" s="119">
        <v>67</v>
      </c>
      <c r="U36" s="99">
        <f t="shared" si="8"/>
        <v>118</v>
      </c>
      <c r="V36" s="21" t="s">
        <v>51</v>
      </c>
      <c r="Y36" s="76"/>
      <c r="AA36" s="74"/>
    </row>
    <row r="37" spans="1:27" ht="36.75" customHeight="1">
      <c r="A37" s="11">
        <v>8.1</v>
      </c>
      <c r="B37" s="49" t="s">
        <v>32</v>
      </c>
      <c r="C37" s="97">
        <f t="shared" si="7"/>
        <v>4</v>
      </c>
      <c r="D37" s="38">
        <v>0</v>
      </c>
      <c r="E37" s="25">
        <v>0</v>
      </c>
      <c r="F37" s="25">
        <v>2</v>
      </c>
      <c r="G37" s="25">
        <v>2</v>
      </c>
      <c r="H37" s="169"/>
      <c r="I37" s="169"/>
      <c r="J37" s="169"/>
      <c r="K37" s="172"/>
      <c r="L37" s="26">
        <v>0</v>
      </c>
      <c r="M37" s="122">
        <v>0</v>
      </c>
      <c r="N37" s="26">
        <v>0</v>
      </c>
      <c r="O37" s="26">
        <v>0</v>
      </c>
      <c r="P37" s="26">
        <v>0</v>
      </c>
      <c r="Q37" s="26">
        <v>55</v>
      </c>
      <c r="R37" s="26">
        <v>48</v>
      </c>
      <c r="S37" s="26">
        <v>22</v>
      </c>
      <c r="T37" s="123">
        <v>51</v>
      </c>
      <c r="U37" s="99">
        <f t="shared" si="8"/>
        <v>77</v>
      </c>
      <c r="V37" s="22" t="s">
        <v>52</v>
      </c>
      <c r="W37" s="3"/>
      <c r="Y37" s="3"/>
      <c r="AA37" s="41"/>
    </row>
    <row r="38" spans="1:27" ht="31.5" customHeight="1">
      <c r="A38" s="11">
        <v>8.1999999999999993</v>
      </c>
      <c r="B38" s="49" t="s">
        <v>53</v>
      </c>
      <c r="C38" s="97">
        <f t="shared" si="7"/>
        <v>1</v>
      </c>
      <c r="D38" s="38">
        <v>0</v>
      </c>
      <c r="E38" s="25">
        <v>0</v>
      </c>
      <c r="F38" s="25">
        <v>0</v>
      </c>
      <c r="G38" s="25">
        <v>1</v>
      </c>
      <c r="H38" s="169"/>
      <c r="I38" s="169"/>
      <c r="J38" s="169"/>
      <c r="K38" s="172"/>
      <c r="L38" s="26">
        <v>0</v>
      </c>
      <c r="M38" s="122">
        <v>0</v>
      </c>
      <c r="N38" s="26">
        <v>0</v>
      </c>
      <c r="O38" s="26">
        <v>0</v>
      </c>
      <c r="P38" s="26">
        <v>0</v>
      </c>
      <c r="Q38" s="122">
        <v>3</v>
      </c>
      <c r="R38" s="122">
        <v>10</v>
      </c>
      <c r="S38" s="122">
        <v>17</v>
      </c>
      <c r="T38" s="123">
        <v>10</v>
      </c>
      <c r="U38" s="99">
        <f t="shared" si="8"/>
        <v>20</v>
      </c>
      <c r="V38" s="22" t="s">
        <v>54</v>
      </c>
      <c r="W38" s="3"/>
      <c r="Y38" s="3"/>
      <c r="AA38" s="41"/>
    </row>
    <row r="39" spans="1:27" ht="27.75" customHeight="1">
      <c r="A39" s="11">
        <v>8.3000000000000007</v>
      </c>
      <c r="B39" s="49" t="s">
        <v>31</v>
      </c>
      <c r="C39" s="97">
        <f t="shared" si="7"/>
        <v>1</v>
      </c>
      <c r="D39" s="38">
        <v>0</v>
      </c>
      <c r="E39" s="25">
        <v>0</v>
      </c>
      <c r="F39" s="25">
        <v>0</v>
      </c>
      <c r="G39" s="25">
        <v>1</v>
      </c>
      <c r="H39" s="170"/>
      <c r="I39" s="170"/>
      <c r="J39" s="170"/>
      <c r="K39" s="173"/>
      <c r="L39" s="26">
        <v>0</v>
      </c>
      <c r="M39" s="122">
        <v>0</v>
      </c>
      <c r="N39" s="26">
        <v>0</v>
      </c>
      <c r="O39" s="26">
        <v>0</v>
      </c>
      <c r="P39" s="124">
        <v>0</v>
      </c>
      <c r="Q39" s="122">
        <v>8</v>
      </c>
      <c r="R39" s="122">
        <v>6</v>
      </c>
      <c r="S39" s="122">
        <v>15</v>
      </c>
      <c r="T39" s="123">
        <v>6</v>
      </c>
      <c r="U39" s="99">
        <f t="shared" si="8"/>
        <v>23</v>
      </c>
      <c r="V39" s="22" t="s">
        <v>55</v>
      </c>
      <c r="W39" s="3"/>
      <c r="Y39" s="3"/>
      <c r="AA39" s="41"/>
    </row>
    <row r="40" spans="1:27" ht="26.25" customHeight="1">
      <c r="A40" s="35">
        <v>9</v>
      </c>
      <c r="B40" s="45" t="s">
        <v>47</v>
      </c>
      <c r="C40" s="97">
        <f>E40+F40+G40</f>
        <v>7</v>
      </c>
      <c r="D40" s="119">
        <v>0</v>
      </c>
      <c r="E40" s="120">
        <v>1</v>
      </c>
      <c r="F40" s="120">
        <v>2</v>
      </c>
      <c r="G40" s="120">
        <v>4</v>
      </c>
      <c r="H40" s="171">
        <v>191</v>
      </c>
      <c r="I40" s="171">
        <v>98</v>
      </c>
      <c r="J40" s="171">
        <v>111</v>
      </c>
      <c r="K40" s="171">
        <v>113</v>
      </c>
      <c r="L40" s="125">
        <v>0</v>
      </c>
      <c r="M40" s="120">
        <v>0</v>
      </c>
      <c r="N40" s="102">
        <v>0</v>
      </c>
      <c r="O40" s="125">
        <v>25</v>
      </c>
      <c r="P40" s="125">
        <v>0</v>
      </c>
      <c r="Q40" s="120">
        <v>60</v>
      </c>
      <c r="R40" s="120">
        <v>83</v>
      </c>
      <c r="S40" s="125">
        <v>36</v>
      </c>
      <c r="T40" s="125">
        <v>83</v>
      </c>
      <c r="U40" s="125">
        <v>121</v>
      </c>
      <c r="V40" s="10"/>
      <c r="W40" s="3"/>
      <c r="Y40" s="76"/>
      <c r="Z40" s="81"/>
      <c r="AA40" s="83"/>
    </row>
    <row r="41" spans="1:27" ht="57" customHeight="1">
      <c r="A41" s="11">
        <v>9.1</v>
      </c>
      <c r="B41" s="50" t="s">
        <v>38</v>
      </c>
      <c r="C41" s="97">
        <v>6</v>
      </c>
      <c r="D41" s="26">
        <v>0</v>
      </c>
      <c r="E41" s="122">
        <v>1</v>
      </c>
      <c r="F41" s="122">
        <v>2</v>
      </c>
      <c r="G41" s="122">
        <v>3</v>
      </c>
      <c r="H41" s="172"/>
      <c r="I41" s="172"/>
      <c r="J41" s="172"/>
      <c r="K41" s="172"/>
      <c r="L41" s="26">
        <v>0</v>
      </c>
      <c r="M41" s="122">
        <v>0</v>
      </c>
      <c r="N41" s="26">
        <v>0</v>
      </c>
      <c r="O41" s="26">
        <v>25</v>
      </c>
      <c r="P41" s="26">
        <v>0</v>
      </c>
      <c r="Q41" s="122">
        <v>60</v>
      </c>
      <c r="R41" s="122">
        <v>71</v>
      </c>
      <c r="S41" s="26">
        <v>18</v>
      </c>
      <c r="T41" s="123">
        <v>71</v>
      </c>
      <c r="U41" s="26">
        <v>103</v>
      </c>
      <c r="V41" s="46" t="s">
        <v>68</v>
      </c>
      <c r="W41" s="3"/>
      <c r="Y41" s="76"/>
      <c r="Z41" s="81"/>
      <c r="AA41" s="41"/>
    </row>
    <row r="42" spans="1:27" ht="39" customHeight="1">
      <c r="A42" s="11">
        <v>9.1999999999999993</v>
      </c>
      <c r="B42" s="49" t="s">
        <v>39</v>
      </c>
      <c r="C42" s="97">
        <v>1</v>
      </c>
      <c r="D42" s="124">
        <v>0</v>
      </c>
      <c r="E42" s="122">
        <v>0</v>
      </c>
      <c r="F42" s="122">
        <v>0</v>
      </c>
      <c r="G42" s="122">
        <v>1</v>
      </c>
      <c r="H42" s="172"/>
      <c r="I42" s="172"/>
      <c r="J42" s="172"/>
      <c r="K42" s="172"/>
      <c r="L42" s="26">
        <v>0</v>
      </c>
      <c r="M42" s="122">
        <v>0</v>
      </c>
      <c r="N42" s="26">
        <v>0</v>
      </c>
      <c r="O42" s="26"/>
      <c r="P42" s="26">
        <v>0</v>
      </c>
      <c r="Q42" s="122"/>
      <c r="R42" s="122">
        <v>12</v>
      </c>
      <c r="S42" s="26">
        <v>18</v>
      </c>
      <c r="T42" s="123">
        <v>12</v>
      </c>
      <c r="U42" s="124">
        <v>18</v>
      </c>
      <c r="V42" s="46" t="s">
        <v>69</v>
      </c>
      <c r="W42" s="3"/>
      <c r="Y42" s="76"/>
      <c r="Z42" s="81"/>
      <c r="AA42" s="41"/>
    </row>
    <row r="43" spans="1:27" ht="22.5" customHeight="1">
      <c r="A43" s="11">
        <v>9.3000000000000007</v>
      </c>
      <c r="B43" s="49" t="s">
        <v>37</v>
      </c>
      <c r="C43" s="97">
        <f t="shared" si="7"/>
        <v>0</v>
      </c>
      <c r="D43" s="25">
        <v>0</v>
      </c>
      <c r="E43" s="25">
        <v>0</v>
      </c>
      <c r="F43" s="25">
        <v>0</v>
      </c>
      <c r="G43" s="47"/>
      <c r="H43" s="173"/>
      <c r="I43" s="173"/>
      <c r="J43" s="173"/>
      <c r="K43" s="173"/>
      <c r="L43" s="26">
        <v>0</v>
      </c>
      <c r="M43" s="122">
        <v>0</v>
      </c>
      <c r="N43" s="48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123">
        <v>0</v>
      </c>
      <c r="U43" s="26">
        <v>0</v>
      </c>
      <c r="V43" s="10"/>
      <c r="W43" s="3"/>
      <c r="Y43" s="3"/>
      <c r="AA43" s="41"/>
    </row>
    <row r="44" spans="1:27" s="3" customFormat="1" ht="36" customHeight="1">
      <c r="A44" s="61">
        <v>10</v>
      </c>
      <c r="B44" s="45" t="s">
        <v>33</v>
      </c>
      <c r="C44" s="97">
        <f t="shared" si="7"/>
        <v>5</v>
      </c>
      <c r="D44" s="9">
        <v>0</v>
      </c>
      <c r="E44" s="126">
        <v>1</v>
      </c>
      <c r="F44" s="126">
        <v>2</v>
      </c>
      <c r="G44" s="126">
        <v>2</v>
      </c>
      <c r="H44" s="171">
        <v>190</v>
      </c>
      <c r="I44" s="168">
        <v>103</v>
      </c>
      <c r="J44" s="168">
        <v>90</v>
      </c>
      <c r="K44" s="171">
        <v>88</v>
      </c>
      <c r="L44" s="114">
        <v>0</v>
      </c>
      <c r="M44" s="79">
        <v>0</v>
      </c>
      <c r="N44" s="114">
        <v>0</v>
      </c>
      <c r="O44" s="125">
        <v>25</v>
      </c>
      <c r="P44" s="125">
        <v>21</v>
      </c>
      <c r="Q44" s="125">
        <v>39</v>
      </c>
      <c r="R44" s="125">
        <v>65</v>
      </c>
      <c r="S44" s="125">
        <v>5</v>
      </c>
      <c r="T44" s="125">
        <v>86</v>
      </c>
      <c r="U44" s="99">
        <f t="shared" si="8"/>
        <v>69</v>
      </c>
      <c r="V44" s="32"/>
      <c r="AA44" s="41"/>
    </row>
    <row r="45" spans="1:27" ht="66" customHeight="1">
      <c r="A45" s="71">
        <v>10.1</v>
      </c>
      <c r="B45" s="49" t="s">
        <v>34</v>
      </c>
      <c r="C45" s="97">
        <f t="shared" si="7"/>
        <v>3</v>
      </c>
      <c r="D45" s="38">
        <v>0</v>
      </c>
      <c r="E45" s="127">
        <v>1</v>
      </c>
      <c r="F45" s="127">
        <v>1</v>
      </c>
      <c r="G45" s="127">
        <v>1</v>
      </c>
      <c r="H45" s="172"/>
      <c r="I45" s="169"/>
      <c r="J45" s="169"/>
      <c r="K45" s="172"/>
      <c r="L45" s="128">
        <v>0</v>
      </c>
      <c r="M45" s="129">
        <v>0</v>
      </c>
      <c r="N45" s="128">
        <v>0</v>
      </c>
      <c r="O45" s="26">
        <v>25</v>
      </c>
      <c r="P45" s="26">
        <v>16</v>
      </c>
      <c r="Q45" s="26">
        <v>14</v>
      </c>
      <c r="R45" s="26">
        <v>31</v>
      </c>
      <c r="S45" s="26">
        <v>4</v>
      </c>
      <c r="T45" s="123">
        <v>47</v>
      </c>
      <c r="U45" s="99">
        <f t="shared" si="8"/>
        <v>43</v>
      </c>
      <c r="V45" s="162" t="s">
        <v>87</v>
      </c>
      <c r="W45" s="3"/>
      <c r="Y45" s="3"/>
      <c r="AA45" s="41"/>
    </row>
    <row r="46" spans="1:27" ht="21" customHeight="1">
      <c r="A46" s="71">
        <v>10.199999999999999</v>
      </c>
      <c r="B46" s="49" t="s">
        <v>35</v>
      </c>
      <c r="C46" s="97">
        <f t="shared" si="7"/>
        <v>2</v>
      </c>
      <c r="D46" s="38">
        <v>0</v>
      </c>
      <c r="E46" s="127">
        <v>0</v>
      </c>
      <c r="F46" s="127">
        <v>1</v>
      </c>
      <c r="G46" s="127">
        <v>1</v>
      </c>
      <c r="H46" s="173"/>
      <c r="I46" s="170"/>
      <c r="J46" s="170"/>
      <c r="K46" s="173"/>
      <c r="L46" s="128">
        <v>0</v>
      </c>
      <c r="M46" s="129">
        <v>0</v>
      </c>
      <c r="N46" s="128">
        <v>0</v>
      </c>
      <c r="O46" s="26">
        <v>0</v>
      </c>
      <c r="P46" s="26">
        <v>5</v>
      </c>
      <c r="Q46" s="26">
        <v>25</v>
      </c>
      <c r="R46" s="26">
        <v>34</v>
      </c>
      <c r="S46" s="26">
        <v>1</v>
      </c>
      <c r="T46" s="123">
        <v>39</v>
      </c>
      <c r="U46" s="99">
        <f t="shared" si="8"/>
        <v>26</v>
      </c>
      <c r="V46" s="163"/>
      <c r="W46" s="3"/>
      <c r="Y46" s="3"/>
      <c r="AA46" s="41"/>
    </row>
    <row r="47" spans="1:27" s="2" customFormat="1" ht="39" customHeight="1">
      <c r="A47" s="212" t="s">
        <v>12</v>
      </c>
      <c r="B47" s="194" t="s">
        <v>14</v>
      </c>
      <c r="C47" s="89"/>
      <c r="D47" s="213" t="s">
        <v>11</v>
      </c>
      <c r="E47" s="213"/>
      <c r="F47" s="213"/>
      <c r="G47" s="213"/>
      <c r="H47" s="181" t="s">
        <v>13</v>
      </c>
      <c r="I47" s="213"/>
      <c r="J47" s="213"/>
      <c r="K47" s="213"/>
      <c r="L47" s="220" t="s">
        <v>15</v>
      </c>
      <c r="M47" s="221"/>
      <c r="N47" s="221"/>
      <c r="O47" s="221"/>
      <c r="P47" s="221"/>
      <c r="Q47" s="221"/>
      <c r="R47" s="221"/>
      <c r="S47" s="221"/>
      <c r="T47" s="221"/>
      <c r="U47" s="222"/>
      <c r="V47" s="217" t="s">
        <v>49</v>
      </c>
    </row>
    <row r="48" spans="1:27" s="1" customFormat="1" ht="106.5" customHeight="1">
      <c r="A48" s="212"/>
      <c r="B48" s="194"/>
      <c r="C48" s="180" t="s">
        <v>71</v>
      </c>
      <c r="D48" s="182" t="s">
        <v>70</v>
      </c>
      <c r="E48" s="183"/>
      <c r="F48" s="183"/>
      <c r="G48" s="184"/>
      <c r="H48" s="202" t="s">
        <v>7</v>
      </c>
      <c r="I48" s="202" t="s">
        <v>8</v>
      </c>
      <c r="J48" s="202" t="s">
        <v>9</v>
      </c>
      <c r="K48" s="202" t="s">
        <v>10</v>
      </c>
      <c r="L48" s="204" t="s">
        <v>3</v>
      </c>
      <c r="M48" s="205"/>
      <c r="N48" s="204" t="s">
        <v>16</v>
      </c>
      <c r="O48" s="205"/>
      <c r="P48" s="204" t="s">
        <v>4</v>
      </c>
      <c r="Q48" s="205"/>
      <c r="R48" s="204" t="s">
        <v>5</v>
      </c>
      <c r="S48" s="205"/>
      <c r="T48" s="202" t="s">
        <v>46</v>
      </c>
      <c r="U48" s="202" t="s">
        <v>6</v>
      </c>
      <c r="V48" s="218"/>
    </row>
    <row r="49" spans="1:27" s="1" customFormat="1" ht="46.5" customHeight="1">
      <c r="A49" s="213"/>
      <c r="B49" s="195"/>
      <c r="C49" s="181"/>
      <c r="D49" s="54" t="s">
        <v>17</v>
      </c>
      <c r="E49" s="55" t="s">
        <v>0</v>
      </c>
      <c r="F49" s="55" t="s">
        <v>1</v>
      </c>
      <c r="G49" s="55" t="s">
        <v>2</v>
      </c>
      <c r="H49" s="203"/>
      <c r="I49" s="203"/>
      <c r="J49" s="203"/>
      <c r="K49" s="203"/>
      <c r="L49" s="44" t="s">
        <v>21</v>
      </c>
      <c r="M49" s="64" t="s">
        <v>18</v>
      </c>
      <c r="N49" s="44" t="s">
        <v>21</v>
      </c>
      <c r="O49" s="44" t="s">
        <v>19</v>
      </c>
      <c r="P49" s="44" t="s">
        <v>20</v>
      </c>
      <c r="Q49" s="44" t="s">
        <v>19</v>
      </c>
      <c r="R49" s="44" t="s">
        <v>20</v>
      </c>
      <c r="S49" s="44" t="s">
        <v>19</v>
      </c>
      <c r="T49" s="203"/>
      <c r="U49" s="203"/>
      <c r="V49" s="219"/>
    </row>
    <row r="50" spans="1:27" s="7" customFormat="1" ht="15.75" customHeight="1">
      <c r="A50" s="65">
        <v>11</v>
      </c>
      <c r="B50" s="93" t="s">
        <v>36</v>
      </c>
      <c r="C50" s="110">
        <f>D50+E50+F50+G50</f>
        <v>6</v>
      </c>
      <c r="D50" s="104">
        <v>0</v>
      </c>
      <c r="E50" s="104">
        <v>0</v>
      </c>
      <c r="F50" s="104">
        <v>3</v>
      </c>
      <c r="G50" s="104">
        <v>3</v>
      </c>
      <c r="H50" s="165">
        <v>129</v>
      </c>
      <c r="I50" s="165">
        <v>62</v>
      </c>
      <c r="J50" s="165">
        <v>70</v>
      </c>
      <c r="K50" s="165">
        <v>76</v>
      </c>
      <c r="L50" s="111">
        <f>L51+L52+L53</f>
        <v>0</v>
      </c>
      <c r="M50" s="111">
        <f t="shared" ref="M50:T50" si="9">M51+M52+M53</f>
        <v>0</v>
      </c>
      <c r="N50" s="111">
        <f t="shared" si="9"/>
        <v>0</v>
      </c>
      <c r="O50" s="111">
        <f t="shared" si="9"/>
        <v>19</v>
      </c>
      <c r="P50" s="111">
        <f t="shared" si="9"/>
        <v>19</v>
      </c>
      <c r="Q50" s="111">
        <f t="shared" si="9"/>
        <v>49</v>
      </c>
      <c r="R50" s="111">
        <f t="shared" si="9"/>
        <v>58</v>
      </c>
      <c r="S50" s="111">
        <f t="shared" si="9"/>
        <v>18</v>
      </c>
      <c r="T50" s="111">
        <f t="shared" si="9"/>
        <v>77</v>
      </c>
      <c r="U50" s="111">
        <f>S50+Q50+O50</f>
        <v>86</v>
      </c>
      <c r="V50" s="12"/>
      <c r="W50" s="107"/>
      <c r="X50" s="107"/>
      <c r="Y50" s="107"/>
      <c r="Z50" s="107"/>
      <c r="AA50" s="75"/>
    </row>
    <row r="51" spans="1:27" ht="57.75" customHeight="1">
      <c r="A51" s="72">
        <v>11.1</v>
      </c>
      <c r="B51" s="15" t="s">
        <v>57</v>
      </c>
      <c r="C51" s="105">
        <v>2</v>
      </c>
      <c r="D51" s="112">
        <v>0</v>
      </c>
      <c r="E51" s="103">
        <v>0</v>
      </c>
      <c r="F51" s="103">
        <v>1</v>
      </c>
      <c r="G51" s="103">
        <v>1</v>
      </c>
      <c r="H51" s="166"/>
      <c r="I51" s="166"/>
      <c r="J51" s="166"/>
      <c r="K51" s="166"/>
      <c r="L51" s="14">
        <v>0</v>
      </c>
      <c r="M51" s="13">
        <v>0</v>
      </c>
      <c r="N51" s="14">
        <v>0</v>
      </c>
      <c r="O51" s="14">
        <v>8</v>
      </c>
      <c r="P51" s="14">
        <v>7</v>
      </c>
      <c r="Q51" s="14">
        <v>12</v>
      </c>
      <c r="R51" s="14">
        <v>14</v>
      </c>
      <c r="S51" s="14">
        <v>5</v>
      </c>
      <c r="T51" s="113">
        <f>P51+R51</f>
        <v>21</v>
      </c>
      <c r="U51" s="111">
        <f t="shared" ref="U51:U54" si="10">S51+Q51+O51</f>
        <v>25</v>
      </c>
      <c r="V51" s="16" t="s">
        <v>58</v>
      </c>
      <c r="W51" s="107"/>
      <c r="X51" s="108"/>
      <c r="Y51" s="107"/>
      <c r="Z51" s="81"/>
      <c r="AA51" s="7"/>
    </row>
    <row r="52" spans="1:27" ht="23.25" customHeight="1">
      <c r="A52" s="72">
        <v>11.2</v>
      </c>
      <c r="B52" s="17" t="s">
        <v>37</v>
      </c>
      <c r="C52" s="105">
        <v>2</v>
      </c>
      <c r="D52" s="112">
        <v>0</v>
      </c>
      <c r="E52" s="103">
        <v>0</v>
      </c>
      <c r="F52" s="103">
        <v>1</v>
      </c>
      <c r="G52" s="103">
        <v>1</v>
      </c>
      <c r="H52" s="166"/>
      <c r="I52" s="166"/>
      <c r="J52" s="166"/>
      <c r="K52" s="166"/>
      <c r="L52" s="14">
        <v>0</v>
      </c>
      <c r="M52" s="13">
        <v>0</v>
      </c>
      <c r="N52" s="14">
        <v>0</v>
      </c>
      <c r="O52" s="14">
        <v>4</v>
      </c>
      <c r="P52" s="14">
        <v>6</v>
      </c>
      <c r="Q52" s="14">
        <v>20</v>
      </c>
      <c r="R52" s="14">
        <v>20</v>
      </c>
      <c r="S52" s="14">
        <v>7</v>
      </c>
      <c r="T52" s="113">
        <f>P52+R52</f>
        <v>26</v>
      </c>
      <c r="U52" s="111">
        <f t="shared" si="10"/>
        <v>31</v>
      </c>
      <c r="V52" s="16" t="s">
        <v>59</v>
      </c>
      <c r="W52" s="107"/>
      <c r="X52" s="81"/>
      <c r="Y52" s="107"/>
      <c r="Z52" s="81"/>
      <c r="AA52" s="7"/>
    </row>
    <row r="53" spans="1:27" ht="23.25" customHeight="1">
      <c r="A53" s="72">
        <v>11.3</v>
      </c>
      <c r="B53" s="17" t="s">
        <v>60</v>
      </c>
      <c r="C53" s="105">
        <v>2</v>
      </c>
      <c r="D53" s="112">
        <v>0</v>
      </c>
      <c r="E53" s="103">
        <v>0</v>
      </c>
      <c r="F53" s="103">
        <v>1</v>
      </c>
      <c r="G53" s="103">
        <v>1</v>
      </c>
      <c r="H53" s="167"/>
      <c r="I53" s="167"/>
      <c r="J53" s="167"/>
      <c r="K53" s="167"/>
      <c r="L53" s="14">
        <v>0</v>
      </c>
      <c r="M53" s="13">
        <v>0</v>
      </c>
      <c r="N53" s="14">
        <v>0</v>
      </c>
      <c r="O53" s="14">
        <v>7</v>
      </c>
      <c r="P53" s="14">
        <v>6</v>
      </c>
      <c r="Q53" s="14">
        <v>17</v>
      </c>
      <c r="R53" s="14">
        <v>24</v>
      </c>
      <c r="S53" s="14">
        <v>6</v>
      </c>
      <c r="T53" s="113">
        <f>P53+R53</f>
        <v>30</v>
      </c>
      <c r="U53" s="111">
        <f t="shared" si="10"/>
        <v>30</v>
      </c>
      <c r="V53" s="18" t="s">
        <v>61</v>
      </c>
      <c r="W53" s="107"/>
      <c r="X53" s="81"/>
      <c r="Y53" s="107"/>
      <c r="Z53" s="81"/>
      <c r="AA53" s="7"/>
    </row>
    <row r="54" spans="1:27" ht="26.25" customHeight="1">
      <c r="A54" s="61">
        <v>12</v>
      </c>
      <c r="B54" s="45" t="s">
        <v>48</v>
      </c>
      <c r="C54" s="114">
        <v>2</v>
      </c>
      <c r="D54" s="115">
        <v>0</v>
      </c>
      <c r="E54" s="116">
        <v>0</v>
      </c>
      <c r="F54" s="116">
        <v>1</v>
      </c>
      <c r="G54" s="116">
        <v>1</v>
      </c>
      <c r="H54" s="47">
        <v>34</v>
      </c>
      <c r="I54" s="47">
        <v>19</v>
      </c>
      <c r="J54" s="47">
        <v>20</v>
      </c>
      <c r="K54" s="48">
        <v>32</v>
      </c>
      <c r="L54" s="20">
        <v>0</v>
      </c>
      <c r="M54" s="111">
        <v>0</v>
      </c>
      <c r="N54" s="20">
        <v>0</v>
      </c>
      <c r="O54" s="20">
        <v>7</v>
      </c>
      <c r="P54" s="20">
        <v>3</v>
      </c>
      <c r="Q54" s="20">
        <v>20</v>
      </c>
      <c r="R54" s="20">
        <v>0</v>
      </c>
      <c r="S54" s="20">
        <v>32</v>
      </c>
      <c r="T54" s="20">
        <v>3</v>
      </c>
      <c r="U54" s="111">
        <f t="shared" si="10"/>
        <v>59</v>
      </c>
      <c r="V54" s="106" t="s">
        <v>88</v>
      </c>
      <c r="W54" s="107"/>
      <c r="X54" s="81"/>
      <c r="Y54" s="107"/>
      <c r="Z54" s="81"/>
      <c r="AA54" s="75"/>
    </row>
    <row r="56" spans="1:27">
      <c r="S56" s="51"/>
    </row>
    <row r="57" spans="1:27">
      <c r="S57" s="52"/>
      <c r="T57" s="53"/>
      <c r="U57" s="53"/>
      <c r="V57" s="19"/>
    </row>
  </sheetData>
  <mergeCells count="121">
    <mergeCell ref="V47:V49"/>
    <mergeCell ref="C48:C49"/>
    <mergeCell ref="D48:G48"/>
    <mergeCell ref="H48:H49"/>
    <mergeCell ref="I48:I49"/>
    <mergeCell ref="J48:J49"/>
    <mergeCell ref="K48:K49"/>
    <mergeCell ref="L48:M48"/>
    <mergeCell ref="N48:O48"/>
    <mergeCell ref="P48:Q48"/>
    <mergeCell ref="R48:S48"/>
    <mergeCell ref="T48:T49"/>
    <mergeCell ref="U48:U49"/>
    <mergeCell ref="A47:A49"/>
    <mergeCell ref="B47:B49"/>
    <mergeCell ref="D47:G47"/>
    <mergeCell ref="H47:K47"/>
    <mergeCell ref="L47:U47"/>
    <mergeCell ref="V11:V13"/>
    <mergeCell ref="H20:H22"/>
    <mergeCell ref="I20:I22"/>
    <mergeCell ref="J20:J22"/>
    <mergeCell ref="K20:K22"/>
    <mergeCell ref="V17:V19"/>
    <mergeCell ref="V33:V35"/>
    <mergeCell ref="I34:I35"/>
    <mergeCell ref="J34:J35"/>
    <mergeCell ref="K34:K35"/>
    <mergeCell ref="L34:M34"/>
    <mergeCell ref="N34:O34"/>
    <mergeCell ref="P34:Q34"/>
    <mergeCell ref="R34:S34"/>
    <mergeCell ref="U34:U35"/>
    <mergeCell ref="L33:U33"/>
    <mergeCell ref="T34:T35"/>
    <mergeCell ref="R18:S18"/>
    <mergeCell ref="U18:U19"/>
    <mergeCell ref="T18:T19"/>
    <mergeCell ref="I44:I46"/>
    <mergeCell ref="A33:A35"/>
    <mergeCell ref="B33:B35"/>
    <mergeCell ref="D33:G33"/>
    <mergeCell ref="H33:K33"/>
    <mergeCell ref="A2:V2"/>
    <mergeCell ref="A4:V4"/>
    <mergeCell ref="H5:K5"/>
    <mergeCell ref="L6:M6"/>
    <mergeCell ref="N6:O6"/>
    <mergeCell ref="P6:Q6"/>
    <mergeCell ref="R6:S6"/>
    <mergeCell ref="L5:U5"/>
    <mergeCell ref="H6:H7"/>
    <mergeCell ref="I6:I7"/>
    <mergeCell ref="J6:J7"/>
    <mergeCell ref="H34:H35"/>
    <mergeCell ref="K6:K7"/>
    <mergeCell ref="U6:U7"/>
    <mergeCell ref="B5:B7"/>
    <mergeCell ref="A5:A7"/>
    <mergeCell ref="V5:V7"/>
    <mergeCell ref="T6:T7"/>
    <mergeCell ref="C5:G5"/>
    <mergeCell ref="C6:C7"/>
    <mergeCell ref="D6:G6"/>
    <mergeCell ref="A17:A19"/>
    <mergeCell ref="B17:B19"/>
    <mergeCell ref="H17:K17"/>
    <mergeCell ref="L17:U17"/>
    <mergeCell ref="H18:H19"/>
    <mergeCell ref="I18:I19"/>
    <mergeCell ref="J18:J19"/>
    <mergeCell ref="K18:K19"/>
    <mergeCell ref="L18:M18"/>
    <mergeCell ref="N18:O18"/>
    <mergeCell ref="P18:Q18"/>
    <mergeCell ref="C17:G17"/>
    <mergeCell ref="H8:H10"/>
    <mergeCell ref="I8:I10"/>
    <mergeCell ref="J8:J10"/>
    <mergeCell ref="K8:K10"/>
    <mergeCell ref="H14:H16"/>
    <mergeCell ref="I14:I16"/>
    <mergeCell ref="J14:J16"/>
    <mergeCell ref="K14:K16"/>
    <mergeCell ref="H11:H13"/>
    <mergeCell ref="D34:G34"/>
    <mergeCell ref="C18:C19"/>
    <mergeCell ref="D18:G18"/>
    <mergeCell ref="H44:H46"/>
    <mergeCell ref="H26:H29"/>
    <mergeCell ref="I26:I29"/>
    <mergeCell ref="J26:J29"/>
    <mergeCell ref="K26:K29"/>
    <mergeCell ref="H23:H25"/>
    <mergeCell ref="I23:I25"/>
    <mergeCell ref="J23:J25"/>
    <mergeCell ref="K23:K25"/>
    <mergeCell ref="V45:V46"/>
    <mergeCell ref="A3:W3"/>
    <mergeCell ref="H50:H53"/>
    <mergeCell ref="I50:I53"/>
    <mergeCell ref="J50:J53"/>
    <mergeCell ref="K50:K53"/>
    <mergeCell ref="H30:H32"/>
    <mergeCell ref="I30:I32"/>
    <mergeCell ref="J30:J32"/>
    <mergeCell ref="K30:K32"/>
    <mergeCell ref="J44:J46"/>
    <mergeCell ref="K44:K46"/>
    <mergeCell ref="H36:H39"/>
    <mergeCell ref="I36:I39"/>
    <mergeCell ref="J36:J39"/>
    <mergeCell ref="K36:K39"/>
    <mergeCell ref="H40:H43"/>
    <mergeCell ref="I40:I43"/>
    <mergeCell ref="K40:K43"/>
    <mergeCell ref="J40:J43"/>
    <mergeCell ref="I11:I13"/>
    <mergeCell ref="J11:J13"/>
    <mergeCell ref="K11:K13"/>
    <mergeCell ref="C34:C35"/>
  </mergeCells>
  <pageMargins left="0.25" right="0.25" top="0.25" bottom="0.25" header="0.25" footer="0.25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chung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HTC</dc:creator>
  <cp:lastModifiedBy>MYPHU1</cp:lastModifiedBy>
  <cp:lastPrinted>2019-07-17T07:16:40Z</cp:lastPrinted>
  <dcterms:created xsi:type="dcterms:W3CDTF">2016-06-23T07:46:44Z</dcterms:created>
  <dcterms:modified xsi:type="dcterms:W3CDTF">2019-07-23T05:20:13Z</dcterms:modified>
</cp:coreProperties>
</file>